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defaultThemeVersion="166925"/>
  <mc:AlternateContent xmlns:mc="http://schemas.openxmlformats.org/markup-compatibility/2006">
    <mc:Choice Requires="x15">
      <x15ac:absPath xmlns:x15ac="http://schemas.microsoft.com/office/spreadsheetml/2010/11/ac" url="https://swissre.sharepoint.com/sites/O-GroupSustainabilityReporting-SustainabilityReport/Shared Documents/Sustainability Report/2023 SURE/04_Chapters/11-Appendix/Sustainability Data/"/>
    </mc:Choice>
  </mc:AlternateContent>
  <xr:revisionPtr revIDLastSave="235" documentId="13_ncr:1_{2909665B-EEFC-41DB-8EB2-2400D617F722}" xr6:coauthVersionLast="47" xr6:coauthVersionMax="47" xr10:uidLastSave="{EEC65CE2-A030-459A-894B-A3B1A7B3B5CE}"/>
  <bookViews>
    <workbookView xWindow="19090" yWindow="-110" windowWidth="34620" windowHeight="14020" tabRatio="833" firstSheet="1" xr2:uid="{658F7F52-47A2-4AAC-B578-36E3D59DA9DB}"/>
  </bookViews>
  <sheets>
    <sheet name="Overview" sheetId="1" r:id="rId1"/>
    <sheet name="Sustainability Governance" sheetId="8" r:id="rId2"/>
    <sheet name="Business conduct &amp; overarching " sheetId="9" r:id="rId3"/>
    <sheet name="Sustainability in underwriting" sheetId="10" r:id="rId4"/>
    <sheet name="Responsible investing" sheetId="11" r:id="rId5"/>
    <sheet name="Underwriting 1" sheetId="12" r:id="rId6"/>
    <sheet name="Underwriting 2" sheetId="13" r:id="rId7"/>
    <sheet name="Investments 1" sheetId="14" r:id="rId8"/>
    <sheet name="Investments 2" sheetId="15" r:id="rId9"/>
    <sheet name="Scope 1, 2 and 3 GHG emissions" sheetId="16" r:id="rId10"/>
    <sheet name="Sustainable operations 1" sheetId="17" r:id="rId11"/>
    <sheet name="Sustainable operations 2" sheetId="18" r:id="rId12"/>
    <sheet name="Supply chain" sheetId="19" r:id="rId13"/>
    <sheet name="Our people 1" sheetId="20" r:id="rId14"/>
    <sheet name="Our people 2" sheetId="21" r:id="rId15"/>
    <sheet name="Our people 3" sheetId="23" r:id="rId16"/>
  </sheets>
  <definedNames>
    <definedName name="_xlnm.Print_Area" localSheetId="2">'Business conduct &amp; overarching '!$A$1:$F$49</definedName>
    <definedName name="_xlnm.Print_Area" localSheetId="7">'Investments 1'!$A$1:$G$58</definedName>
    <definedName name="_xlnm.Print_Area" localSheetId="8">'Investments 2'!$A$1:$G$32</definedName>
    <definedName name="_xlnm.Print_Area" localSheetId="13">'Our people 1'!$A$1:$F$36</definedName>
    <definedName name="_xlnm.Print_Area" localSheetId="14">'Our people 2'!$A$1:$F$57</definedName>
    <definedName name="_xlnm.Print_Area" localSheetId="15">'Our people 3'!$A$1:$F$24</definedName>
    <definedName name="_xlnm.Print_Area" localSheetId="0">Overview!$A$1:$K$19</definedName>
    <definedName name="_xlnm.Print_Area" localSheetId="4">'Responsible investing'!$A$1:$G$43</definedName>
    <definedName name="_xlnm.Print_Area" localSheetId="9">'Scope 1, 2 and 3 GHG emissions'!$A$1:$H$18</definedName>
    <definedName name="_xlnm.Print_Area" localSheetId="12">'Supply chain'!$A$1:$F$14</definedName>
    <definedName name="_xlnm.Print_Area" localSheetId="1">'Sustainability Governance'!$A$1:$F$24</definedName>
    <definedName name="_xlnm.Print_Area" localSheetId="3">'Sustainability in underwriting'!$A$1:$F$44</definedName>
    <definedName name="_xlnm.Print_Area" localSheetId="10">'Sustainable operations 1'!$A$1:$G$45</definedName>
    <definedName name="_xlnm.Print_Area" localSheetId="11">'Sustainable operations 2'!$A$1:$G$42</definedName>
    <definedName name="_xlnm.Print_Area" localSheetId="5">'Underwriting 1'!$A$1:$F$54</definedName>
    <definedName name="_xlnm.Print_Area" localSheetId="6">'Underwriting 2'!$A$1:$F$29</definedName>
    <definedName name="_xlnm.Print_Titles" localSheetId="2">'Business conduct &amp; overarching '!$1:$1</definedName>
    <definedName name="_xlnm.Print_Titles" localSheetId="7">'Investments 1'!$1:$1</definedName>
    <definedName name="_xlnm.Print_Titles" localSheetId="8">'Investments 2'!$1:$1</definedName>
    <definedName name="_xlnm.Print_Titles" localSheetId="13">'Our people 1'!$1:$1</definedName>
    <definedName name="_xlnm.Print_Titles" localSheetId="14">'Our people 2'!$1:$1</definedName>
    <definedName name="_xlnm.Print_Titles" localSheetId="15">'Our people 3'!$1:$1</definedName>
    <definedName name="_xlnm.Print_Titles" localSheetId="0">Overview!$1:$1</definedName>
    <definedName name="_xlnm.Print_Titles" localSheetId="4">'Responsible investing'!$1:$1</definedName>
    <definedName name="_xlnm.Print_Titles" localSheetId="9">'Scope 1, 2 and 3 GHG emissions'!$1:$1</definedName>
    <definedName name="_xlnm.Print_Titles" localSheetId="12">'Supply chain'!$1:$1</definedName>
    <definedName name="_xlnm.Print_Titles" localSheetId="1">'Sustainability Governance'!$1:$1</definedName>
    <definedName name="_xlnm.Print_Titles" localSheetId="3">'Sustainability in underwriting'!$1:$1</definedName>
    <definedName name="_xlnm.Print_Titles" localSheetId="10">'Sustainable operations 1'!$1:$1</definedName>
    <definedName name="_xlnm.Print_Titles" localSheetId="11">'Sustainable operations 2'!$1:$1</definedName>
    <definedName name="_xlnm.Print_Titles" localSheetId="5">'Underwriting 1'!$1:$1</definedName>
    <definedName name="_xlnm.Print_Titles" localSheetId="6">'Underwriting 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6" l="1"/>
  <c r="C11" i="16"/>
  <c r="C10" i="16"/>
  <c r="C9" i="16"/>
  <c r="C8" i="16"/>
  <c r="C7" i="16"/>
  <c r="E19" i="13" l="1"/>
  <c r="F33" i="10" l="1"/>
</calcChain>
</file>

<file path=xl/sharedStrings.xml><?xml version="1.0" encoding="utf-8"?>
<sst xmlns="http://schemas.openxmlformats.org/spreadsheetml/2006/main" count="1041" uniqueCount="477">
  <si>
    <t xml:space="preserve">The sustainability data available in this excel workbook is related to the topics covered in the Sustainability Report 2023 and is organised in accordance with the order in which it appears, see Appendix, Sustainability data, pages 103–116. These facts and figures should be read in conjunction with the explanations and context provided throughout the report. </t>
  </si>
  <si>
    <t>The Sustainability Report 2023 is available online:</t>
  </si>
  <si>
    <t>Sustainability Report 2023</t>
  </si>
  <si>
    <t>Sustainability governance</t>
  </si>
  <si>
    <t>Business conduct &amp; overarching policies</t>
  </si>
  <si>
    <t>Sustainability in underwriting</t>
  </si>
  <si>
    <t>Responsible investing</t>
  </si>
  <si>
    <t>Climate-related financial disclosures | Underwriting 1</t>
  </si>
  <si>
    <t>Climate-related financial disclosures | Underwriting 2</t>
  </si>
  <si>
    <t>Climate-related financial disclosures | Investments 1</t>
  </si>
  <si>
    <t>Climate-related financial disclosures | Investments 2</t>
  </si>
  <si>
    <t>Climate-related financial disclosures | Disclosure of Scope 1, 2 and 3 GHG emissions</t>
  </si>
  <si>
    <t>Sustainable operations 1</t>
  </si>
  <si>
    <t>Sustainable operations 2</t>
  </si>
  <si>
    <t>Sustainability in the supply chain</t>
  </si>
  <si>
    <t>Our people 1</t>
  </si>
  <si>
    <t>Our people 2</t>
  </si>
  <si>
    <t>Our people 3</t>
  </si>
  <si>
    <t>Board composition</t>
  </si>
  <si>
    <t>Unit</t>
  </si>
  <si>
    <t>Notes</t>
  </si>
  <si>
    <t>2023</t>
  </si>
  <si>
    <t>Total members of the Board</t>
  </si>
  <si>
    <t>number of persons</t>
  </si>
  <si>
    <t>1, 2</t>
  </si>
  <si>
    <t xml:space="preserve">Gender diversity </t>
  </si>
  <si>
    <t>Male</t>
  </si>
  <si>
    <t>Female</t>
  </si>
  <si>
    <t>%</t>
  </si>
  <si>
    <t>Regional representation</t>
  </si>
  <si>
    <t>Americas</t>
  </si>
  <si>
    <t>EMEA</t>
  </si>
  <si>
    <t>Switzerland</t>
  </si>
  <si>
    <t>Asia</t>
  </si>
  <si>
    <r>
      <rPr>
        <vertAlign val="superscript"/>
        <sz val="7"/>
        <color theme="1"/>
        <rFont val="SwissReSans Light"/>
        <family val="2"/>
      </rPr>
      <t xml:space="preserve">1 </t>
    </r>
    <r>
      <rPr>
        <sz val="7"/>
        <color theme="1"/>
        <rFont val="SwissReSans Light"/>
        <family val="2"/>
      </rPr>
      <t xml:space="preserve">In 2022, the number of Board members was reduced from 13 to 12. In 2023, the number of Board members was reduced from 12 to 11. </t>
    </r>
  </si>
  <si>
    <r>
      <rPr>
        <vertAlign val="superscript"/>
        <sz val="7"/>
        <color theme="1"/>
        <rFont val="SwissReSans Light"/>
        <family val="2"/>
      </rPr>
      <t xml:space="preserve">2 </t>
    </r>
    <r>
      <rPr>
        <sz val="7"/>
        <color theme="1"/>
        <rFont val="SwissReSans Light"/>
        <family val="2"/>
      </rPr>
      <t xml:space="preserve">Calculated on the last day of the financial reporting period, 31 December. </t>
    </r>
  </si>
  <si>
    <r>
      <rPr>
        <vertAlign val="superscript"/>
        <sz val="7"/>
        <color theme="1"/>
        <rFont val="SwissReSans Light"/>
        <family val="2"/>
      </rPr>
      <t xml:space="preserve">3 </t>
    </r>
    <r>
      <rPr>
        <sz val="7"/>
        <color theme="1"/>
        <rFont val="SwissReSans Light"/>
        <family val="2"/>
      </rPr>
      <t>Female Board members as a % of all Board members.</t>
    </r>
  </si>
  <si>
    <r>
      <rPr>
        <vertAlign val="superscript"/>
        <sz val="7"/>
        <rFont val="SwissReSans Light"/>
        <family val="2"/>
      </rPr>
      <t>4</t>
    </r>
    <r>
      <rPr>
        <sz val="7"/>
        <rFont val="SwissReSans Light"/>
        <family val="2"/>
      </rPr>
      <t xml:space="preserve"> Based on nationality, and/or experience in a region.</t>
    </r>
  </si>
  <si>
    <r>
      <rPr>
        <vertAlign val="superscript"/>
        <sz val="7"/>
        <rFont val="SwissReSans Light"/>
        <family val="2"/>
      </rPr>
      <t xml:space="preserve">5 </t>
    </r>
    <r>
      <rPr>
        <sz val="7"/>
        <rFont val="SwissReSans Light"/>
        <family val="2"/>
      </rPr>
      <t>EMEA: Europe, Middle East and Africa (excluding Switzerland).</t>
    </r>
  </si>
  <si>
    <t>Investigation Coordination Process (ICP)</t>
  </si>
  <si>
    <t>Cases investigated</t>
  </si>
  <si>
    <t>number</t>
  </si>
  <si>
    <t>External actors involved</t>
  </si>
  <si>
    <t>Investigated, by intake</t>
  </si>
  <si>
    <t>Internal channels (Human Resources, line managers, Compliance)</t>
  </si>
  <si>
    <t>External sources</t>
  </si>
  <si>
    <t>Whistleblowing hotline</t>
  </si>
  <si>
    <t>Intake through process detection</t>
  </si>
  <si>
    <t>Investigated, by category</t>
  </si>
  <si>
    <t>External fraud</t>
  </si>
  <si>
    <t>Discrimination and harassment (including bullying)</t>
  </si>
  <si>
    <t>Internal fraud</t>
  </si>
  <si>
    <t>Insider trading (including accidental trading within a close period)</t>
  </si>
  <si>
    <t>Other code violations</t>
  </si>
  <si>
    <t xml:space="preserve">Closed </t>
  </si>
  <si>
    <t xml:space="preserve">Substantiated </t>
  </si>
  <si>
    <t>Unsubstantiated</t>
  </si>
  <si>
    <t>Employee training</t>
  </si>
  <si>
    <t>Mandatory eLearning assignments completed (incl. new hire and refresher)</t>
  </si>
  <si>
    <t>ICP details 2023</t>
  </si>
  <si>
    <t>Category</t>
  </si>
  <si>
    <t>Closed substantiated</t>
  </si>
  <si>
    <t>Closed unsubstantiated</t>
  </si>
  <si>
    <t>Ongoing</t>
  </si>
  <si>
    <t>Insider trading (including accidental trading within a close period and misuse of confidential business information)</t>
  </si>
  <si>
    <t>Corruption and bribery</t>
  </si>
  <si>
    <t>Conflict of interest</t>
  </si>
  <si>
    <t>Culture of integrity</t>
  </si>
  <si>
    <t>Missed annual Compliance attestations</t>
  </si>
  <si>
    <t>Missed Compliance eLearning</t>
  </si>
  <si>
    <t>Other</t>
  </si>
  <si>
    <t>Actions taken in 2023</t>
  </si>
  <si>
    <t>Written warning</t>
  </si>
  <si>
    <t>Verbal warning</t>
  </si>
  <si>
    <t>Bonus reduction</t>
  </si>
  <si>
    <t>Termination with notice</t>
  </si>
  <si>
    <t>Termination without notice</t>
  </si>
  <si>
    <t>Termination agreement</t>
  </si>
  <si>
    <t>Non-disciplinary actions (including: training, awareness, process improvements, reports to authorities, etc)</t>
  </si>
  <si>
    <r>
      <rPr>
        <vertAlign val="superscript"/>
        <sz val="7"/>
        <color theme="1"/>
        <rFont val="SwissReSans Light"/>
        <family val="2"/>
      </rPr>
      <t xml:space="preserve">1 </t>
    </r>
    <r>
      <rPr>
        <sz val="7"/>
        <color theme="1"/>
        <rFont val="SwissReSans Light"/>
        <family val="2"/>
      </rPr>
      <t>Cases can concern more than one risk category.</t>
    </r>
  </si>
  <si>
    <r>
      <rPr>
        <vertAlign val="superscript"/>
        <sz val="7"/>
        <color theme="1"/>
        <rFont val="SwissReSans Light"/>
        <family val="2"/>
      </rPr>
      <t xml:space="preserve">2 </t>
    </r>
    <r>
      <rPr>
        <sz val="7"/>
        <color theme="1"/>
        <rFont val="SwissReSans Light"/>
        <family val="2"/>
      </rPr>
      <t>Other code violations include corruption and bribery, conflicts of interest, culture of integrity, missed annual compliance attestations, missed compliance eLearning. The table on ICP details below offers more detail on these cases for 2023.</t>
    </r>
  </si>
  <si>
    <r>
      <rPr>
        <vertAlign val="superscript"/>
        <sz val="7"/>
        <color theme="1"/>
        <rFont val="SwissReSans Light"/>
        <family val="2"/>
      </rPr>
      <t xml:space="preserve">3 </t>
    </r>
    <r>
      <rPr>
        <sz val="7"/>
        <color theme="1"/>
        <rFont val="SwissReSans Light"/>
        <family val="2"/>
      </rPr>
      <t>Compliance continues to follow up on non-completions via the escalation process to achieve 100% completion.</t>
    </r>
  </si>
  <si>
    <r>
      <t xml:space="preserve">4 </t>
    </r>
    <r>
      <rPr>
        <sz val="7"/>
        <color theme="1"/>
        <rFont val="SwissReSans Light"/>
        <family val="2"/>
      </rPr>
      <t xml:space="preserve">Multiple actions are possible per case. </t>
    </r>
  </si>
  <si>
    <t>ESG risk assessments</t>
  </si>
  <si>
    <t xml:space="preserve">Transactions screened for ESG risk exposure </t>
  </si>
  <si>
    <t>106 754</t>
  </si>
  <si>
    <t>Companies on the ESG watchlist</t>
  </si>
  <si>
    <t>2 050</t>
  </si>
  <si>
    <t>Projects on the ESG watchlist</t>
  </si>
  <si>
    <t>ESG risk referrals</t>
  </si>
  <si>
    <t xml:space="preserve">ESG risk referrals </t>
  </si>
  <si>
    <t>Abstain</t>
  </si>
  <si>
    <t>Proceed</t>
  </si>
  <si>
    <t>Proceed with conditions</t>
  </si>
  <si>
    <t>ESG risk referrals, by sector</t>
  </si>
  <si>
    <t>Agriculture, Forestry and Food</t>
  </si>
  <si>
    <t>Hydro Dams</t>
  </si>
  <si>
    <t>Defence</t>
  </si>
  <si>
    <t>Mining (excl. thermal coal)</t>
  </si>
  <si>
    <t>Nuclear Material Non-Proliferation</t>
  </si>
  <si>
    <t>Oil and Gas</t>
  </si>
  <si>
    <t>of which oil and gas conventional</t>
  </si>
  <si>
    <t>of which oil and gas offshore</t>
  </si>
  <si>
    <t>Thermal Coal</t>
  </si>
  <si>
    <t>Other sectors</t>
  </si>
  <si>
    <t>ESG Risk Framework – training</t>
  </si>
  <si>
    <t>Employees trained via mandatory online course</t>
  </si>
  <si>
    <t>2 113</t>
  </si>
  <si>
    <t xml:space="preserve">Natural catastrophe premiums  </t>
  </si>
  <si>
    <t>Natural catastrophe premiums across Swiss Re Group</t>
  </si>
  <si>
    <t>USD bn</t>
  </si>
  <si>
    <t xml:space="preserve">Renewable energy insurance </t>
  </si>
  <si>
    <t>Wind and solar farms</t>
  </si>
  <si>
    <t>Other renewable energy generation facilities</t>
  </si>
  <si>
    <t xml:space="preserve">Total renewable energy generation facilities </t>
  </si>
  <si>
    <t>Life &amp; Health Reinsurance</t>
  </si>
  <si>
    <t>Life &amp; Health policies (in force) reinsured</t>
  </si>
  <si>
    <t>policies in millions</t>
  </si>
  <si>
    <t xml:space="preserve">Family members who were supported by L&amp;H policies reinsured </t>
  </si>
  <si>
    <t>persons in millions</t>
  </si>
  <si>
    <r>
      <rPr>
        <vertAlign val="superscript"/>
        <sz val="7"/>
        <color rgb="FF000000"/>
        <rFont val="SwissReSans Light"/>
        <family val="2"/>
      </rPr>
      <t xml:space="preserve">1 </t>
    </r>
    <r>
      <rPr>
        <sz val="7"/>
        <color rgb="FF000000"/>
        <rFont val="SwissReSans Light"/>
        <family val="2"/>
      </rPr>
      <t>The backbone of the ESG risk assessment tool is a proprietary ESG risk database, which comprises a country/sector risk matrix and an ESG watch list of companies and projects. The data is derived from a regular screening and a review of publicly available information, as well as external and proprietary sources on environmental, social and governance risks.</t>
    </r>
  </si>
  <si>
    <r>
      <rPr>
        <vertAlign val="superscript"/>
        <sz val="7"/>
        <color rgb="FF000000"/>
        <rFont val="SwissReSans Light"/>
        <family val="2"/>
      </rPr>
      <t xml:space="preserve">2 </t>
    </r>
    <r>
      <rPr>
        <sz val="7"/>
        <color rgb="FF000000"/>
        <rFont val="SwissReSans Light"/>
        <family val="2"/>
      </rPr>
      <t>The designation “Other sectors” tracks issues such as human rights concerns and environmental issues that are not linked to Swiss Re's sector-specific policies.</t>
    </r>
  </si>
  <si>
    <r>
      <rPr>
        <vertAlign val="superscript"/>
        <sz val="7"/>
        <color rgb="FF000000"/>
        <rFont val="SwissReSans Light"/>
        <family val="2"/>
      </rPr>
      <t xml:space="preserve">3 </t>
    </r>
    <r>
      <rPr>
        <sz val="7"/>
        <color rgb="FF000000"/>
        <rFont val="SwissReSans Light"/>
        <family val="2"/>
      </rPr>
      <t xml:space="preserve">Estimated gross written premiums for losses exceeding USD 20 million by Property &amp; Casualty Reinsurance and Corporate Solutions. </t>
    </r>
  </si>
  <si>
    <r>
      <rPr>
        <vertAlign val="superscript"/>
        <sz val="7"/>
        <color rgb="FF000000"/>
        <rFont val="SwissReSans Light"/>
        <family val="2"/>
      </rPr>
      <t xml:space="preserve">4 </t>
    </r>
    <r>
      <rPr>
        <sz val="7"/>
        <color rgb="FF000000"/>
        <rFont val="SwissReSans Light"/>
        <family val="2"/>
      </rPr>
      <t>Total number for which direct insurance (all lines of business) and facultative reinsurance (property and engineering) cover was written during the year. Includes wind, solar, hydro, biomass, geothermal and marine/tidal.</t>
    </r>
  </si>
  <si>
    <r>
      <rPr>
        <vertAlign val="superscript"/>
        <sz val="7"/>
        <color theme="1"/>
        <rFont val="SwissReSans Light"/>
        <family val="2"/>
      </rPr>
      <t xml:space="preserve">5 </t>
    </r>
    <r>
      <rPr>
        <sz val="7"/>
        <color theme="1"/>
        <rFont val="SwissReSans Light"/>
        <family val="2"/>
      </rPr>
      <t>Numbers for family members, number of policies based on technical accounting claims data. Numbers for family members is an estimate. Figures cover Asia, Australia and New Zealand, North America and EMEA. Since 2022, EMEA covers the entire region and not only the UK, Germany, Austria and Switzerland.</t>
    </r>
  </si>
  <si>
    <t>Enhancement</t>
  </si>
  <si>
    <t>Assets managed externally</t>
  </si>
  <si>
    <t>Share of PRI signatories</t>
  </si>
  <si>
    <t>ESG rating distribution across corporate bond portfolio</t>
  </si>
  <si>
    <t>AAA</t>
  </si>
  <si>
    <t>n/a</t>
  </si>
  <si>
    <t>AA</t>
  </si>
  <si>
    <t>A</t>
  </si>
  <si>
    <t>BBB</t>
  </si>
  <si>
    <t>BB</t>
  </si>
  <si>
    <t>B</t>
  </si>
  <si>
    <t>CCC</t>
  </si>
  <si>
    <t>NR</t>
  </si>
  <si>
    <t>ESG rating distribution across listed equity portfolio</t>
  </si>
  <si>
    <t xml:space="preserve">Voting activities and behaviour </t>
  </si>
  <si>
    <t>Voting activity</t>
  </si>
  <si>
    <t>Votes cast</t>
  </si>
  <si>
    <t>No votes cast</t>
  </si>
  <si>
    <t>Voting behaviour</t>
  </si>
  <si>
    <t>Voted with management</t>
  </si>
  <si>
    <t>Voted against management</t>
  </si>
  <si>
    <t>Abstained</t>
  </si>
  <si>
    <t>Votes withheld</t>
  </si>
  <si>
    <t xml:space="preserve">Engagement activity for corporate bonds </t>
  </si>
  <si>
    <t>Portfolio holdings engaged on “1.5°C Alignment”</t>
  </si>
  <si>
    <t>Top 20 emitters engaged on “1.5°C Alignment”</t>
  </si>
  <si>
    <t>Portfolio holdings engaged on “Disclose ESG key metrics”</t>
  </si>
  <si>
    <t>Engagement activity for listed equity</t>
  </si>
  <si>
    <t>GRESB scoring US real estate portfolio</t>
  </si>
  <si>
    <t>GRESB</t>
  </si>
  <si>
    <t>score 0–100</t>
  </si>
  <si>
    <t>Performance</t>
  </si>
  <si>
    <t>score 0–70</t>
  </si>
  <si>
    <t>Management</t>
  </si>
  <si>
    <t>score 0–30</t>
  </si>
  <si>
    <t>Inclusion</t>
  </si>
  <si>
    <t>Impact private equity</t>
  </si>
  <si>
    <t>USD m</t>
  </si>
  <si>
    <t>95</t>
  </si>
  <si>
    <r>
      <rPr>
        <vertAlign val="superscript"/>
        <sz val="7"/>
        <color theme="1"/>
        <rFont val="SwissReSans Light"/>
        <family val="2"/>
      </rPr>
      <t xml:space="preserve">1 </t>
    </r>
    <r>
      <rPr>
        <sz val="7"/>
        <color theme="1"/>
        <rFont val="SwissReSans Light"/>
        <family val="2"/>
      </rPr>
      <t>Due to the material reduction of the listed equity exposure in Q2 2023, the remaining listed equity positions' percentage share relative to the investments in scope is very small and thus not shown.</t>
    </r>
  </si>
  <si>
    <r>
      <rPr>
        <vertAlign val="superscript"/>
        <sz val="7"/>
        <color theme="1"/>
        <rFont val="SwissReSans Light"/>
        <family val="2"/>
      </rPr>
      <t>2</t>
    </r>
    <r>
      <rPr>
        <sz val="7"/>
        <color theme="1"/>
        <rFont val="SwissReSans Light"/>
        <family val="2"/>
      </rPr>
      <t xml:space="preserve"> Figures for 2023 cover the first half of 2023, as the remaining equity positions after the reduction are in the scope.</t>
    </r>
  </si>
  <si>
    <r>
      <rPr>
        <vertAlign val="superscript"/>
        <sz val="7"/>
        <color theme="1"/>
        <rFont val="SwissReSans Light"/>
        <family val="2"/>
      </rPr>
      <t>3</t>
    </r>
    <r>
      <rPr>
        <sz val="7"/>
        <color theme="1"/>
        <rFont val="SwissReSans Light"/>
        <family val="2"/>
      </rPr>
      <t xml:space="preserve"> While the scope in past years covered the active listed equity mandates, the 2023 scope covers the corporate bond mandates.</t>
    </r>
  </si>
  <si>
    <r>
      <rPr>
        <vertAlign val="superscript"/>
        <sz val="7"/>
        <color theme="1"/>
        <rFont val="SwissReSans Light"/>
        <family val="2"/>
      </rPr>
      <t>4</t>
    </r>
    <r>
      <rPr>
        <sz val="7"/>
        <color theme="1"/>
        <rFont val="SwissReSans Light"/>
        <family val="2"/>
      </rPr>
      <t xml:space="preserve"> The remaining listed equity positions are not in scope of the Engagement Framework.</t>
    </r>
  </si>
  <si>
    <r>
      <rPr>
        <vertAlign val="superscript"/>
        <sz val="7"/>
        <color rgb="FF000000"/>
        <rFont val="SwissReSans Light"/>
        <family val="2"/>
      </rPr>
      <t xml:space="preserve">5 </t>
    </r>
    <r>
      <rPr>
        <sz val="7"/>
        <color rgb="FF000000"/>
        <rFont val="SwissReSans Light"/>
        <family val="2"/>
      </rPr>
      <t>Average GRESB score was: 2021: 73/100; 2022: 74/100; 2023: 75/100.</t>
    </r>
  </si>
  <si>
    <t>Climate-related physical risk:
Gross annual expected losses for weather-related disasters by region and for peak exposures, Swiss Re Group</t>
  </si>
  <si>
    <t>Total</t>
  </si>
  <si>
    <t>North America</t>
  </si>
  <si>
    <t>Latin America</t>
  </si>
  <si>
    <t>Oceania</t>
  </si>
  <si>
    <t>Tropical cyclone</t>
  </si>
  <si>
    <t>Convective storms</t>
  </si>
  <si>
    <t>Flood</t>
  </si>
  <si>
    <t>Windstorm</t>
  </si>
  <si>
    <t>Wildfire</t>
  </si>
  <si>
    <t>All other perils</t>
  </si>
  <si>
    <t>Peak exposures</t>
  </si>
  <si>
    <t>Tropical cyclone North Atlantic</t>
  </si>
  <si>
    <t>US convective storm</t>
  </si>
  <si>
    <t>European windstorm</t>
  </si>
  <si>
    <t>European flood</t>
  </si>
  <si>
    <t>Japanese tropical cyclone</t>
  </si>
  <si>
    <r>
      <rPr>
        <vertAlign val="superscript"/>
        <sz val="7"/>
        <color theme="1"/>
        <rFont val="SwissReSans Light"/>
        <family val="2"/>
      </rPr>
      <t xml:space="preserve">1 </t>
    </r>
    <r>
      <rPr>
        <sz val="7"/>
        <color theme="1"/>
        <rFont val="SwissReSans Light"/>
        <family val="2"/>
      </rPr>
      <t>Regional figures may not add up to the world total due to rounding to 10 million. 
AEL from the following lines of business are covered: property, engineering, marine, liability, aviation, motor and multilines. Property and engineering combined account for approximately 95% of total AEL.</t>
    </r>
  </si>
  <si>
    <r>
      <rPr>
        <vertAlign val="superscript"/>
        <sz val="7"/>
        <color theme="1"/>
        <rFont val="SwissReSans Light"/>
        <family val="2"/>
      </rPr>
      <t xml:space="preserve">2 </t>
    </r>
    <r>
      <rPr>
        <sz val="7"/>
        <color theme="1"/>
        <rFont val="SwissReSans Light"/>
        <family val="2"/>
      </rPr>
      <t>Wildfire was included in "All other perils" prior to 2023.</t>
    </r>
  </si>
  <si>
    <t>Climate-related transition risk:
Insurance-associated emissions (IAE) – single risk business</t>
  </si>
  <si>
    <t>Property &amp; casualty commercial lines</t>
  </si>
  <si>
    <t>Total gross written premium (USD million)</t>
  </si>
  <si>
    <t xml:space="preserve">Scope 1 + Scope 2 GHG emissions </t>
  </si>
  <si>
    <r>
      <t>tonnes CO</t>
    </r>
    <r>
      <rPr>
        <vertAlign val="subscript"/>
        <sz val="8"/>
        <color theme="1"/>
        <rFont val="SwissReSans Light"/>
        <family val="2"/>
      </rPr>
      <t>2</t>
    </r>
    <r>
      <rPr>
        <sz val="8"/>
        <color theme="1"/>
        <rFont val="SwissReSans Light"/>
        <family val="2"/>
      </rPr>
      <t>e</t>
    </r>
  </si>
  <si>
    <t>Scope 3</t>
  </si>
  <si>
    <t>GHG emission intensity</t>
  </si>
  <si>
    <r>
      <t>tonnes CO</t>
    </r>
    <r>
      <rPr>
        <vertAlign val="subscript"/>
        <sz val="8"/>
        <color theme="1"/>
        <rFont val="SwissReSans Light"/>
        <family val="2"/>
      </rPr>
      <t>2</t>
    </r>
    <r>
      <rPr>
        <sz val="8"/>
        <color theme="1"/>
        <rFont val="SwissReSans Light"/>
        <family val="2"/>
      </rPr>
      <t>e/USD million revenue of re/insured</t>
    </r>
  </si>
  <si>
    <t>Weighted data quality score</t>
  </si>
  <si>
    <t>Climate-related transition risk:</t>
  </si>
  <si>
    <t>Exposure to insured carbon-related assets</t>
  </si>
  <si>
    <t>% of total portfolio</t>
  </si>
  <si>
    <t>Metrics related to targets supporting the net-zero transition in underwriting</t>
  </si>
  <si>
    <t xml:space="preserve">Single-risk re/insurance to oil and gas producers </t>
  </si>
  <si>
    <t>Share of Swiss Re's gross written premiums from oil and gas producers in its single-risk property and general liability portfolios from companies committed to align to net zero by 2050</t>
  </si>
  <si>
    <t>Single-risk re/insurance to listed companies in other industries</t>
  </si>
  <si>
    <t>Share of gross written premiums from listed companies with headquarters in OECD countries in Swiss Re´s single-risk property, general liability and commercial motor portfolios (excl. fossil fuels) from corporates with science-based targets (SBTs)  validated by a third party</t>
  </si>
  <si>
    <r>
      <rPr>
        <vertAlign val="superscript"/>
        <sz val="7"/>
        <color theme="1"/>
        <rFont val="SwissReSans Light"/>
        <family val="2"/>
      </rPr>
      <t xml:space="preserve">1 </t>
    </r>
    <r>
      <rPr>
        <sz val="7"/>
        <color theme="1"/>
        <rFont val="SwissReSans Light"/>
        <family val="2"/>
      </rPr>
      <t xml:space="preserve">All commercial lines of business in scope of the Global GHG Accounting &amp; Reporting Standard Part C by the Partnership for Carbon Accounting Financials (PCAF Part C), except for portfolios in run-off. Four external data sources are used for the GHG emissions of companies in our portfolio, with priority given to reported over estimated data: 1) Company data disclosed to CDP is the first choice. When calculating the IAE for 2022, the CDP database was readjusted after July with a re-baselining of the CDP data and an inflation adjustment on the PCAF/EXIOBASE data. Currently in use is the 2023 CDP data that reflects the emissions in 2022. 2) Reported data on company level from the MSCI dataset is chosen second.
3) If no reported data are available in the CDP and MSCI datasets, the modelled CDP and MSCI emissions on company level or the estimated Global Energy Monitor (GEM) intensities on coal plant level are used. 4) For companies that cannot be found in any of the above-mentioned datasets, the data is estimated based on modelled country/industry averages from the PCAF/EXIOBASE database, extracted based on the PCAF Database Terms of Use. 
Swiss Re chose CDP, MSCI and PCAF/EXIOBASE because they are among the sources recommended by the PCAF Part C Standard. Nevertheless, the data is subject to change in the future, as there are revisions of the data sources and/or other sources are used. The premium of the portfolios covered corresponds to </t>
    </r>
    <r>
      <rPr>
        <sz val="7"/>
        <rFont val="SwissReSans Light"/>
        <family val="2"/>
      </rPr>
      <t>88%</t>
    </r>
    <r>
      <rPr>
        <sz val="7"/>
        <color theme="1"/>
        <rFont val="SwissReSans Light"/>
        <family val="2"/>
      </rPr>
      <t xml:space="preserve"> of all commercial lines in Swiss Re's reporting scope for 2023, and 87% for 2022. Swiss Re does not publish GHG emissions for the sub-portfolios underlying its net-zero underwriting target, because reported data availability is insufficient and modelled data credibility is low. To provide a meaningfully accurate picture of how emissions have developed, reported company-level data must be available to reflect progress. However, this is currently only the case for ~22% of this portfolio for 2022, and ~23% for 2023. In addition, the available data is only available with a time lag of one year.</t>
    </r>
  </si>
  <si>
    <r>
      <rPr>
        <vertAlign val="superscript"/>
        <sz val="7"/>
        <color theme="1"/>
        <rFont val="SwissReSans Light"/>
        <family val="2"/>
      </rPr>
      <t xml:space="preserve">2 </t>
    </r>
    <r>
      <rPr>
        <sz val="7"/>
        <color theme="1"/>
        <rFont val="SwissReSans Light"/>
        <family val="2"/>
      </rPr>
      <t>Excluding external acquisition costs.</t>
    </r>
  </si>
  <si>
    <r>
      <rPr>
        <vertAlign val="superscript"/>
        <sz val="7"/>
        <color theme="1"/>
        <rFont val="SwissReSans Light"/>
        <family val="2"/>
      </rPr>
      <t xml:space="preserve">3 </t>
    </r>
    <r>
      <rPr>
        <sz val="7"/>
        <color theme="1"/>
        <rFont val="SwissReSans Light"/>
        <family val="2"/>
      </rPr>
      <t>Due to the considerable uncertainty in the underlying estimates, values are rounded to 100 000 tonnes CO</t>
    </r>
    <r>
      <rPr>
        <vertAlign val="subscript"/>
        <sz val="7"/>
        <color theme="1"/>
        <rFont val="SwissReSans Light"/>
        <family val="2"/>
      </rPr>
      <t>2</t>
    </r>
    <r>
      <rPr>
        <sz val="7"/>
        <color theme="1"/>
        <rFont val="SwissReSans Light"/>
        <family val="2"/>
      </rPr>
      <t>e.</t>
    </r>
  </si>
  <si>
    <r>
      <rPr>
        <vertAlign val="superscript"/>
        <sz val="7"/>
        <color theme="1"/>
        <rFont val="SwissReSans Light"/>
        <family val="2"/>
      </rPr>
      <t xml:space="preserve">4 </t>
    </r>
    <r>
      <rPr>
        <sz val="7"/>
        <color theme="1"/>
        <rFont val="SwissReSans Light"/>
        <family val="2"/>
      </rPr>
      <t>Due to data quality and availability issues, Scope 3 GHG emissions are not published.</t>
    </r>
  </si>
  <si>
    <r>
      <rPr>
        <vertAlign val="superscript"/>
        <sz val="7"/>
        <color theme="1"/>
        <rFont val="SwissReSans Light"/>
        <family val="2"/>
      </rPr>
      <t xml:space="preserve">5 </t>
    </r>
    <r>
      <rPr>
        <sz val="7"/>
        <color theme="1"/>
        <rFont val="SwissReSans Light"/>
        <family val="2"/>
      </rPr>
      <t>Weighted average carbon intensity (WACI) according to the CRO Forum Carbon Footprinting Methodology</t>
    </r>
  </si>
  <si>
    <r>
      <rPr>
        <vertAlign val="superscript"/>
        <sz val="7"/>
        <color theme="1"/>
        <rFont val="SwissReSans Light"/>
        <family val="2"/>
      </rPr>
      <t xml:space="preserve">6 </t>
    </r>
    <r>
      <rPr>
        <sz val="7"/>
        <color theme="1"/>
        <rFont val="SwissReSans Light"/>
        <family val="2"/>
      </rPr>
      <t>High quality = 1, low quality = 5. The data quality score has been adjusted according to PCAF's recommendations, and it is therefore lower than the one in the July publication of IAEs, which can be found on Swiss Re's website. The difference is that the data quality score of the EXIOBASE modelled GHG intensities on industry and country level  has changed from 4 to 5, according to PCAF's recommendations.</t>
    </r>
  </si>
  <si>
    <r>
      <rPr>
        <vertAlign val="superscript"/>
        <sz val="7"/>
        <color theme="1"/>
        <rFont val="SwissReSans Light"/>
        <family val="2"/>
      </rPr>
      <t xml:space="preserve">7  </t>
    </r>
    <r>
      <rPr>
        <sz val="7"/>
        <color theme="1"/>
        <rFont val="SwissReSans Light"/>
        <family val="2"/>
      </rPr>
      <t>Carbon-related industries in scope, in accordance with the TCFD, are energy, transportation, materials and buildings and agriculture, food and forest products. All commercial lines of business in scope of PCAF Part C Standard, except for portfolios in run-off.</t>
    </r>
  </si>
  <si>
    <r>
      <rPr>
        <vertAlign val="superscript"/>
        <sz val="7"/>
        <color theme="1"/>
        <rFont val="SwissReSans Light"/>
        <family val="2"/>
      </rPr>
      <t>8 "</t>
    </r>
    <r>
      <rPr>
        <sz val="7"/>
        <color theme="1"/>
        <rFont val="SwissReSans Light"/>
        <family val="2"/>
      </rPr>
      <t>Producers" refers to companies with an annual oil and gas production of more than 10 million barrels of oil equivalent as per Rystad data. Transactions that cover activities unrelated to oil and gas, for example, renewable energy, are out of scope. Definition of “committed to align to net zero by 2050”: have 2050 net-zero targets (including Scope 3) and near/medium-term reduction targets (including Scope 1, 2 and/or 3), with the adoption of both near- and long-term commitments viewed as demonstrating credibility. Swiss Re expects to continue assessing this standard in light of anticipated developments in available data and science-based guidance.</t>
    </r>
  </si>
  <si>
    <r>
      <rPr>
        <vertAlign val="superscript"/>
        <sz val="7"/>
        <color theme="1"/>
        <rFont val="SwissReSans"/>
        <family val="2"/>
      </rPr>
      <t xml:space="preserve">9 </t>
    </r>
    <r>
      <rPr>
        <sz val="7"/>
        <color theme="1"/>
        <rFont val="SwissReSans Light"/>
        <family val="2"/>
      </rPr>
      <t>Listed companies (underlying risks in the case of reinsurance) with headquarters in OECD countries. Science-based targets (SBTs) define a clear emission reduction pathway, in line with what the latest climate science deems necessary to limit global warming to 1.5°C above pre-industrial levels.</t>
    </r>
  </si>
  <si>
    <t>Climate-related risks and opportunities</t>
  </si>
  <si>
    <t xml:space="preserve">Green, social and sustainability bonds fulfilling the ICMA GBP and SBP </t>
  </si>
  <si>
    <t xml:space="preserve">Share of green, social and sustainability bonds fulfilling the ICMA GBP and SBP </t>
  </si>
  <si>
    <t>Fulfilling</t>
  </si>
  <si>
    <t>&gt;95.0</t>
  </si>
  <si>
    <t>Not fulfilling</t>
  </si>
  <si>
    <t>&lt;5.0</t>
  </si>
  <si>
    <t>Green, social and sustainability bonds</t>
  </si>
  <si>
    <t>Green, social and sustainability government bonds</t>
  </si>
  <si>
    <t>Green, social and sustainability corporate bonds</t>
  </si>
  <si>
    <t>Green bonds</t>
  </si>
  <si>
    <t>Sectoral allocation of green bonds</t>
  </si>
  <si>
    <t>Sovereigns</t>
  </si>
  <si>
    <t>Agencies</t>
  </si>
  <si>
    <t>Supranationals</t>
  </si>
  <si>
    <t>Regional governments</t>
  </si>
  <si>
    <t>Financials</t>
  </si>
  <si>
    <t>Utilities</t>
  </si>
  <si>
    <t>Information technology</t>
  </si>
  <si>
    <t>Renewable energy and social infrastructure debt portfolio</t>
  </si>
  <si>
    <t>Total social and renewable energy infrastructure debt portfolio</t>
  </si>
  <si>
    <t>Total infrastructure debt portfolio</t>
  </si>
  <si>
    <t>Of which social infrastructure debt</t>
  </si>
  <si>
    <t>% of total</t>
  </si>
  <si>
    <t>Of which renewable energy infrastructure debt</t>
  </si>
  <si>
    <t>Of which energy efficiency debt</t>
  </si>
  <si>
    <t>Real estate portfolio</t>
  </si>
  <si>
    <t>Total real estate portfolio</t>
  </si>
  <si>
    <t>Of which certified buildings</t>
  </si>
  <si>
    <t>MINERGIE® certified</t>
  </si>
  <si>
    <t>Not certified</t>
  </si>
  <si>
    <t>Swiss real estate portfolio by energy source</t>
  </si>
  <si>
    <t>Gas</t>
  </si>
  <si>
    <t>Renewable energy</t>
  </si>
  <si>
    <t xml:space="preserve">Oil </t>
  </si>
  <si>
    <t>District heating</t>
  </si>
  <si>
    <t>Externally managed real estate portfolio</t>
  </si>
  <si>
    <t>Certified buildings, based on local energy labels</t>
  </si>
  <si>
    <t>% externally managed</t>
  </si>
  <si>
    <t>UK-certified buildings</t>
  </si>
  <si>
    <t>BREEAM “Excellent”</t>
  </si>
  <si>
    <t>% of UK buildings</t>
  </si>
  <si>
    <t>BREEAM “Very good”</t>
  </si>
  <si>
    <t>US-certified buildings</t>
  </si>
  <si>
    <t>LEED “Gold”</t>
  </si>
  <si>
    <t>% of US buildings</t>
  </si>
  <si>
    <t>LEED “Silver”</t>
  </si>
  <si>
    <t>CEE and WE-certified buildings</t>
  </si>
  <si>
    <t>% of CEE and WE buildings</t>
  </si>
  <si>
    <t>DGNB “Gold”</t>
  </si>
  <si>
    <r>
      <rPr>
        <vertAlign val="superscript"/>
        <sz val="7"/>
        <color theme="1"/>
        <rFont val="SwissReSans Light"/>
        <family val="2"/>
      </rPr>
      <t xml:space="preserve">1 </t>
    </r>
    <r>
      <rPr>
        <sz val="7"/>
        <color theme="1"/>
        <rFont val="SwissReSans Light"/>
        <family val="2"/>
      </rPr>
      <t>Based on market values.</t>
    </r>
  </si>
  <si>
    <t>Climate-related risks</t>
  </si>
  <si>
    <t>Corporate bonds (Scope 1 and 2 emissions)</t>
  </si>
  <si>
    <r>
      <t>Swiss Re</t>
    </r>
    <r>
      <rPr>
        <sz val="8"/>
        <rFont val="SwissReSans Light"/>
        <family val="2"/>
      </rPr>
      <t xml:space="preserve"> carbon intensity </t>
    </r>
  </si>
  <si>
    <r>
      <t>tonnes CO</t>
    </r>
    <r>
      <rPr>
        <vertAlign val="subscript"/>
        <sz val="8"/>
        <color rgb="FF000000"/>
        <rFont val="SwissReSans Light"/>
        <family val="2"/>
      </rPr>
      <t>2</t>
    </r>
    <r>
      <rPr>
        <sz val="8"/>
        <color rgb="FF000000"/>
        <rFont val="SwissReSans Light"/>
        <family val="2"/>
      </rPr>
      <t>e/USD million revenue</t>
    </r>
  </si>
  <si>
    <t>Benchmark corporates IG Bloomberg MSCI ESG BB+</t>
  </si>
  <si>
    <t>Swiss Re US corporate bond portfolio</t>
  </si>
  <si>
    <t>Benchmark US (US Corp IG Bloomberg ESG BB+ index)</t>
  </si>
  <si>
    <t>Swiss Re UK corporate bond portfolio</t>
  </si>
  <si>
    <t>Benchmark UK (UK IG Corp IG Bloomberg ESG BB+ index)</t>
  </si>
  <si>
    <t>Swiss Re absolute financed emissions</t>
  </si>
  <si>
    <r>
      <t>tonnes CO</t>
    </r>
    <r>
      <rPr>
        <vertAlign val="subscript"/>
        <sz val="8"/>
        <color rgb="FF000000"/>
        <rFont val="SwissReSans Light"/>
        <family val="2"/>
      </rPr>
      <t>2</t>
    </r>
    <r>
      <rPr>
        <sz val="8"/>
        <color rgb="FF000000"/>
        <rFont val="SwissReSans Light"/>
        <family val="2"/>
      </rPr>
      <t>e</t>
    </r>
  </si>
  <si>
    <t>Listed equities (Scope 1 and 2 emissions)</t>
  </si>
  <si>
    <t>Swiss Re carbon intensity (including ETFs)</t>
  </si>
  <si>
    <t>Benchmark (MSCI ACWI ESG Leaders index)</t>
  </si>
  <si>
    <t>Combined corporate bonds and listed equity (Scope 1 and 2 emissions)</t>
  </si>
  <si>
    <r>
      <t xml:space="preserve">Swiss Re </t>
    </r>
    <r>
      <rPr>
        <sz val="8"/>
        <rFont val="SwissReSans Light"/>
        <family val="2"/>
      </rPr>
      <t>carbon intensity (including ETFs)</t>
    </r>
  </si>
  <si>
    <t>Swiss Re absolute financed emissions (excluding ETFs)</t>
  </si>
  <si>
    <t>Government bonds (Scope 1 emissions)</t>
  </si>
  <si>
    <t>Swiss Re carbon intensity</t>
  </si>
  <si>
    <r>
      <t>kg CO</t>
    </r>
    <r>
      <rPr>
        <vertAlign val="subscript"/>
        <sz val="8"/>
        <color rgb="FF000000"/>
        <rFont val="SwissReSans Light"/>
        <family val="2"/>
      </rPr>
      <t>2</t>
    </r>
    <r>
      <rPr>
        <sz val="8"/>
        <color rgb="FF000000"/>
        <rFont val="SwissReSans Light"/>
        <family val="2"/>
      </rPr>
      <t>e/USD GDP PPP-adjusted</t>
    </r>
  </si>
  <si>
    <t>Benchmark (G20)</t>
  </si>
  <si>
    <t>Real estate (Scope 1, 2 and 3 operational emissions)</t>
  </si>
  <si>
    <t>Swiss Re (Swiss and German portfolio) (old methodology)</t>
  </si>
  <si>
    <r>
      <t>kg CO</t>
    </r>
    <r>
      <rPr>
        <vertAlign val="subscript"/>
        <sz val="8"/>
        <color rgb="FF000000"/>
        <rFont val="SwissReSans Light"/>
        <family val="2"/>
      </rPr>
      <t>2</t>
    </r>
    <r>
      <rPr>
        <sz val="8"/>
        <color rgb="FF000000"/>
        <rFont val="SwissReSans Light"/>
        <family val="2"/>
      </rPr>
      <t>e/m</t>
    </r>
    <r>
      <rPr>
        <vertAlign val="superscript"/>
        <sz val="8"/>
        <color rgb="FF000000"/>
        <rFont val="SwissReSans Light"/>
        <family val="2"/>
      </rPr>
      <t>2</t>
    </r>
  </si>
  <si>
    <t>Benchmark (old methodology)</t>
  </si>
  <si>
    <t>Swiss Re (Swiss and German portfolio) (new methodology)</t>
  </si>
  <si>
    <t>Benchmark (new methodology)</t>
  </si>
  <si>
    <t>Swiss Re (Swiss and German portfolio) absolute financed emissions</t>
  </si>
  <si>
    <r>
      <rPr>
        <vertAlign val="superscript"/>
        <sz val="7"/>
        <color rgb="FF000000"/>
        <rFont val="SwissReSans Light"/>
        <family val="2"/>
      </rPr>
      <t>1</t>
    </r>
    <r>
      <rPr>
        <sz val="7"/>
        <color rgb="FF000000"/>
        <rFont val="SwissReSans Light"/>
        <family val="2"/>
      </rPr>
      <t xml:space="preserve"> Based on MSCI ESG data as at February 2024, based on holdings as at December 2023.</t>
    </r>
  </si>
  <si>
    <r>
      <rPr>
        <vertAlign val="superscript"/>
        <sz val="7"/>
        <color rgb="FF000000"/>
        <rFont val="SwissReSans Light"/>
        <family val="2"/>
      </rPr>
      <t>2</t>
    </r>
    <r>
      <rPr>
        <sz val="7"/>
        <color rgb="FF000000"/>
        <rFont val="SwissReSans Light"/>
        <family val="2"/>
      </rPr>
      <t xml:space="preserve"> Due to the considerable uncertainty in the underlying estimates, values are rounded to 100 000 tonnes CO</t>
    </r>
    <r>
      <rPr>
        <vertAlign val="subscript"/>
        <sz val="7"/>
        <color rgb="FF000000"/>
        <rFont val="SwissReSans Light"/>
        <family val="2"/>
      </rPr>
      <t>2</t>
    </r>
    <r>
      <rPr>
        <sz val="7"/>
        <color rgb="FF000000"/>
        <rFont val="SwissReSans Light"/>
        <family val="2"/>
      </rPr>
      <t>e.</t>
    </r>
  </si>
  <si>
    <r>
      <rPr>
        <vertAlign val="superscript"/>
        <sz val="7"/>
        <color rgb="FF000000"/>
        <rFont val="SwissReSans Light"/>
        <family val="2"/>
      </rPr>
      <t xml:space="preserve">3 </t>
    </r>
    <r>
      <rPr>
        <sz val="7"/>
        <color rgb="FF000000"/>
        <rFont val="SwissReSans Light"/>
        <family val="2"/>
      </rPr>
      <t>Combined CRREM pathways for Switzerland and Germany.</t>
    </r>
  </si>
  <si>
    <r>
      <rPr>
        <vertAlign val="superscript"/>
        <sz val="7"/>
        <color rgb="FF000000"/>
        <rFont val="SwissReSans Light"/>
        <family val="2"/>
      </rPr>
      <t xml:space="preserve">4 </t>
    </r>
    <r>
      <rPr>
        <sz val="7"/>
        <color rgb="FF000000"/>
        <rFont val="SwissReSans Light"/>
        <family val="2"/>
      </rPr>
      <t xml:space="preserve">The decarbonisation pathways and the methodology used to calculate carbon emissions were updated by CRREM in 2023 (version 2). </t>
    </r>
    <r>
      <rPr>
        <sz val="7"/>
        <color rgb="FF000000"/>
        <rFont val="SwissReSans Light"/>
        <family val="2"/>
      </rPr>
      <t>Further details: CRREM, From Global Emission Budgets To Decarbonization Pathways At Property Level, Version 1.0 - 11.01.2023.</t>
    </r>
  </si>
  <si>
    <t>GHG emissions</t>
  </si>
  <si>
    <t>Base year</t>
  </si>
  <si>
    <t>Base year value</t>
  </si>
  <si>
    <t>Scope 1</t>
  </si>
  <si>
    <r>
      <t>tonnes CO</t>
    </r>
    <r>
      <rPr>
        <b/>
        <vertAlign val="subscript"/>
        <sz val="8"/>
        <color rgb="FF418CE1"/>
        <rFont val="SwissReSans Light"/>
        <family val="2"/>
      </rPr>
      <t>2</t>
    </r>
    <r>
      <rPr>
        <b/>
        <sz val="8"/>
        <color rgb="FF418CE1"/>
        <rFont val="SwissReSans Light"/>
        <family val="2"/>
      </rPr>
      <t>e</t>
    </r>
  </si>
  <si>
    <t>Scope 2 (market-based)</t>
  </si>
  <si>
    <t>Scope 2 (location-based)</t>
  </si>
  <si>
    <r>
      <t>tonnes CO</t>
    </r>
    <r>
      <rPr>
        <vertAlign val="subscript"/>
        <sz val="8"/>
        <rFont val="SwissReSans Light"/>
        <family val="2"/>
      </rPr>
      <t>2</t>
    </r>
    <r>
      <rPr>
        <sz val="8"/>
        <rFont val="SwissReSans Light"/>
        <family val="2"/>
      </rPr>
      <t>e</t>
    </r>
  </si>
  <si>
    <t xml:space="preserve">Scope 3 – Indirect </t>
  </si>
  <si>
    <t>Operational emissions 
(Categories 1, 2, 3, 5, 6, 7, 13)</t>
  </si>
  <si>
    <t>Financed emissions 
(Category 15)</t>
  </si>
  <si>
    <t>Insurance-associated emissions 
(Category 15 Supplementary Note)</t>
  </si>
  <si>
    <t>Total GHG emissions (market-based)</t>
  </si>
  <si>
    <t>Total GHG emissions (location-based)</t>
  </si>
  <si>
    <r>
      <rPr>
        <vertAlign val="superscript"/>
        <sz val="7"/>
        <color rgb="FF000000"/>
        <rFont val="SwissReSans Light"/>
        <family val="2"/>
      </rPr>
      <t xml:space="preserve">1 </t>
    </r>
    <r>
      <rPr>
        <sz val="7"/>
        <color rgb="FF000000"/>
        <rFont val="SwissReSans Light"/>
        <family val="2"/>
      </rPr>
      <t>For further details, see Appendix, Sustainability data, page 112.</t>
    </r>
  </si>
  <si>
    <r>
      <rPr>
        <vertAlign val="superscript"/>
        <sz val="7"/>
        <color rgb="FF000000"/>
        <rFont val="SwissReSans Light"/>
        <family val="2"/>
      </rPr>
      <t xml:space="preserve">2 </t>
    </r>
    <r>
      <rPr>
        <sz val="7"/>
        <color rgb="FF000000"/>
        <rFont val="SwissReSans Light"/>
        <family val="2"/>
      </rPr>
      <t>As per the Global GHG Accounting &amp; Reporting Standard Part C for IAE by the PCAF, financed and insurance-associated emissions must not be aggregated, due the different nature and to avoid double counting.</t>
    </r>
  </si>
  <si>
    <r>
      <rPr>
        <vertAlign val="superscript"/>
        <sz val="7"/>
        <color rgb="FF000000"/>
        <rFont val="SwissReSans Light"/>
        <family val="2"/>
      </rPr>
      <t xml:space="preserve">3 </t>
    </r>
    <r>
      <rPr>
        <sz val="7"/>
        <color rgb="FF000000"/>
        <rFont val="SwissReSans Light"/>
        <family val="2"/>
      </rPr>
      <t>For further details, see Appendix, Sustainability data, page 112. This mean value is derived from the total range. Values are rounded to 1 000 tonnes CO</t>
    </r>
    <r>
      <rPr>
        <vertAlign val="subscript"/>
        <sz val="7"/>
        <color rgb="FF000000"/>
        <rFont val="SwissReSans Light"/>
        <family val="2"/>
      </rPr>
      <t>2</t>
    </r>
    <r>
      <rPr>
        <sz val="7"/>
        <color rgb="FF000000"/>
        <rFont val="SwissReSans Light"/>
        <family val="2"/>
      </rPr>
      <t>e to reflect the underlying uncertainty in the data.</t>
    </r>
  </si>
  <si>
    <r>
      <rPr>
        <vertAlign val="superscript"/>
        <sz val="7"/>
        <color rgb="FF000000"/>
        <rFont val="SwissReSans Light"/>
        <family val="2"/>
      </rPr>
      <t xml:space="preserve">4 </t>
    </r>
    <r>
      <rPr>
        <sz val="7"/>
        <color rgb="FF000000"/>
        <rFont val="SwissReSans Light"/>
        <family val="2"/>
      </rPr>
      <t>For further details, see Appendix, Sustainability data, page 110. Due to the considerable uncertainty in the underlying estimates, values are rounded to 100 000 tonnes CO</t>
    </r>
    <r>
      <rPr>
        <vertAlign val="subscript"/>
        <sz val="7"/>
        <color rgb="FF000000"/>
        <rFont val="SwissReSans Light"/>
        <family val="2"/>
      </rPr>
      <t>2</t>
    </r>
    <r>
      <rPr>
        <sz val="7"/>
        <color rgb="FF000000"/>
        <rFont val="SwissReSans Light"/>
        <family val="2"/>
      </rPr>
      <t>e.</t>
    </r>
  </si>
  <si>
    <r>
      <rPr>
        <vertAlign val="superscript"/>
        <sz val="7"/>
        <color rgb="FF000000"/>
        <rFont val="SwissReSans Light"/>
        <family val="2"/>
      </rPr>
      <t xml:space="preserve">5 </t>
    </r>
    <r>
      <rPr>
        <sz val="7"/>
        <color rgb="FF000000"/>
        <rFont val="SwissReSans Light"/>
        <family val="2"/>
      </rPr>
      <t>For further details, see Appendix, Sustainability data, page 108. Due to the considerable uncertainty in the underlying estimates, values are rounded to 100 000 tonnes CO</t>
    </r>
    <r>
      <rPr>
        <vertAlign val="subscript"/>
        <sz val="7"/>
        <color rgb="FF000000"/>
        <rFont val="SwissReSans Light"/>
        <family val="2"/>
      </rPr>
      <t>2</t>
    </r>
    <r>
      <rPr>
        <sz val="7"/>
        <color rgb="FF000000"/>
        <rFont val="SwissReSans Light"/>
        <family val="2"/>
      </rPr>
      <t xml:space="preserve">e.. </t>
    </r>
  </si>
  <si>
    <t xml:space="preserve">GHG emissions (absolute) </t>
  </si>
  <si>
    <t>2018 (base)</t>
  </si>
  <si>
    <t>Fossil fuels used for energy generation (heating and electricity)</t>
  </si>
  <si>
    <t>Technical gases</t>
  </si>
  <si>
    <t>Operational road travel</t>
  </si>
  <si>
    <t>Purchased electricity (location-based)</t>
  </si>
  <si>
    <t>Purchased electricity (market-based)</t>
  </si>
  <si>
    <t>Purchased district heating</t>
  </si>
  <si>
    <t>Purchased goods and services (Scope 3 cat. 1, only paper and water)</t>
  </si>
  <si>
    <t>Purchased goods and services (Scope 3 cat. 1) – estimate</t>
  </si>
  <si>
    <t>100 000 - 200 000</t>
  </si>
  <si>
    <t>Capital goods (Scope 3 cat. 2) – estimate</t>
  </si>
  <si>
    <t>Fuel- and energy-related activities (Scope 3 cat. 3)</t>
  </si>
  <si>
    <t>Waste generated in operations (Scope 3 cat. 5)</t>
  </si>
  <si>
    <t>Business travel (Scope 3 cat. 6)</t>
  </si>
  <si>
    <t>Employee commuting (Scope 3 cat. 7) – estimate</t>
  </si>
  <si>
    <t>Employee homeworking (Scope 3 cat. 7) – estimate</t>
  </si>
  <si>
    <t>Downstream leased assets (Scope 3 cat. 13)</t>
  </si>
  <si>
    <t>Operational emissions in scope for compensation with carbon certificates</t>
  </si>
  <si>
    <t>1, 10</t>
  </si>
  <si>
    <t xml:space="preserve">Carbon certificates </t>
  </si>
  <si>
    <t>Internal carbon price (Carbon Steering Levy)</t>
  </si>
  <si>
    <r>
      <t>USD/tonne CO</t>
    </r>
    <r>
      <rPr>
        <b/>
        <vertAlign val="subscript"/>
        <sz val="8"/>
        <color rgb="FF418CE1"/>
        <rFont val="SwissReSans Light"/>
        <family val="2"/>
      </rPr>
      <t>2</t>
    </r>
    <r>
      <rPr>
        <b/>
        <sz val="8"/>
        <color rgb="FF418CE1"/>
        <rFont val="SwissReSans Light"/>
        <family val="2"/>
      </rPr>
      <t>e</t>
    </r>
  </si>
  <si>
    <t>Certificates retired for operational emissions in scope</t>
  </si>
  <si>
    <t>Share of carbon avoidance certificates</t>
  </si>
  <si>
    <t>Share of carbon removal certificates</t>
  </si>
  <si>
    <t>GHG emissions (intensity)</t>
  </si>
  <si>
    <r>
      <t>kg CO</t>
    </r>
    <r>
      <rPr>
        <b/>
        <vertAlign val="subscript"/>
        <sz val="8"/>
        <color rgb="FF418CE1"/>
        <rFont val="SwissReSans Light"/>
        <family val="2"/>
      </rPr>
      <t>2</t>
    </r>
    <r>
      <rPr>
        <b/>
        <sz val="8"/>
        <color rgb="FF418CE1"/>
        <rFont val="SwissReSans Light"/>
        <family val="2"/>
      </rPr>
      <t>e/FTE</t>
    </r>
  </si>
  <si>
    <r>
      <rPr>
        <vertAlign val="superscript"/>
        <sz val="7"/>
        <color theme="1"/>
        <rFont val="SwissReSans Light"/>
        <family val="2"/>
      </rPr>
      <t xml:space="preserve">1 </t>
    </r>
    <r>
      <rPr>
        <sz val="7"/>
        <color theme="1"/>
        <rFont val="SwissReSans Light"/>
        <family val="2"/>
      </rPr>
      <t>GHG emissions from technical gases have been restated for the years 2018, 2021 and 2022 to keep a consistent approach after a change in the calculation methodology in 2023. Technical gas losses are now calculated as 5% of the corresponding stocks only when there is no evidence of the measured loss.</t>
    </r>
    <r>
      <rPr>
        <sz val="7"/>
        <color rgb="FF000000"/>
        <rFont val="SwissReSans Light"/>
        <family val="2"/>
      </rPr>
      <t xml:space="preserve"> In the past, this calculation was performed also when the measured loss was null.</t>
    </r>
  </si>
  <si>
    <r>
      <rPr>
        <vertAlign val="superscript"/>
        <sz val="7"/>
        <color theme="1"/>
        <rFont val="SwissReSans Light"/>
        <family val="2"/>
      </rPr>
      <t xml:space="preserve">2  </t>
    </r>
    <r>
      <rPr>
        <sz val="7"/>
        <color theme="1"/>
        <rFont val="SwissReSans Light"/>
        <family val="2"/>
      </rPr>
      <t>These figures include emissions from Swiss Re’s own or third party-operated road fleet (eg shuttle buses, pool cars and logistic vehicles).</t>
    </r>
  </si>
  <si>
    <r>
      <rPr>
        <vertAlign val="superscript"/>
        <sz val="7"/>
        <color rgb="FF000000"/>
        <rFont val="SwissReSans Light"/>
        <family val="2"/>
      </rPr>
      <t xml:space="preserve">3  </t>
    </r>
    <r>
      <rPr>
        <sz val="7"/>
        <color rgb="FF000000"/>
        <rFont val="SwissReSans Light"/>
        <family val="2"/>
      </rPr>
      <t>Swiss Re acknowledges the existence of a large portion of operational Scope 3 emissions with considerable measurement uncertainty that is currently only estimated. These Scope 3 categories are marked as “estimate” in this table. For this reason, operational Scope 3 emissions are no longer disclosed as overall absolute or intensity figures in the table. For an indication on the total amount of operational Scope 3 emissions, calculated using the mean value of the estimated range for Scope 3 category 1, see Appendix, Sustainability data, page 11</t>
    </r>
    <r>
      <rPr>
        <sz val="7"/>
        <rFont val="SwissReSans Light"/>
        <family val="2"/>
      </rPr>
      <t>1.</t>
    </r>
  </si>
  <si>
    <r>
      <rPr>
        <vertAlign val="superscript"/>
        <sz val="7"/>
        <color rgb="FF000000"/>
        <rFont val="SwissReSans Light"/>
        <family val="2"/>
      </rPr>
      <t xml:space="preserve">4 </t>
    </r>
    <r>
      <rPr>
        <sz val="7"/>
        <color rgb="FF000000"/>
        <rFont val="SwissReSans Light"/>
        <family val="2"/>
      </rPr>
      <t>Estimated range based on the ESCHER assessment conducted by PwC in 2021 and using a spend-based calculation methodology for the period 2018-2020, including estimate for upstream transportation and distribution (Scope 3 category 4). The estimation for 2023 is based on the notion that the spend in 2023 is similar to the spend in the period used for the assessment. Due to both the used methodology and data quality, this estimated range presents a high measurement uncertainty.</t>
    </r>
  </si>
  <si>
    <r>
      <rPr>
        <vertAlign val="superscript"/>
        <sz val="7"/>
        <color rgb="FF000000"/>
        <rFont val="SwissReSans Light"/>
        <family val="2"/>
      </rPr>
      <t xml:space="preserve">5  </t>
    </r>
    <r>
      <rPr>
        <sz val="7"/>
        <color rgb="FF000000"/>
        <rFont val="SwissReSans Light"/>
        <family val="2"/>
      </rPr>
      <t>Estimate currently only includes real estate fixed assets used in operations, based on an average emission factor for the upfront embodied carbon (source: Arup Group, WBCSD) and amortised over a 60-year average life span for commercial buildings. The applied methodology differs from the GHG Protocol guidance, which does not amortise or depreciate the emissions from purchased capital goods, instead accounting for their total cradle-to-gate emissions only in the year of purchase.</t>
    </r>
  </si>
  <si>
    <r>
      <rPr>
        <vertAlign val="superscript"/>
        <sz val="7"/>
        <color theme="1"/>
        <rFont val="SwissReSans Light"/>
        <family val="2"/>
      </rPr>
      <t xml:space="preserve">6  </t>
    </r>
    <r>
      <rPr>
        <sz val="7"/>
        <color theme="1"/>
        <rFont val="SwissReSans Light"/>
        <family val="2"/>
      </rPr>
      <t>These figures include upstream emissions from purchased fuels and electricity, and from energy transmission and distribution losses, not included in Scope 1 or Scope 2.</t>
    </r>
  </si>
  <si>
    <r>
      <rPr>
        <vertAlign val="superscript"/>
        <sz val="7"/>
        <color rgb="FF000000"/>
        <rFont val="SwissReSans Light"/>
        <family val="2"/>
      </rPr>
      <t xml:space="preserve">7  </t>
    </r>
    <r>
      <rPr>
        <sz val="7"/>
        <color rgb="FF000000"/>
        <rFont val="SwissReSans Light"/>
        <family val="2"/>
      </rPr>
      <t>Until 2019, commuting figures were obtained by means of a biannual global employee survey. Estimates for the following years have been obtained by adjusting the 2019 survey results, normalising them by the total number of full-time equivalents (FTEs) accessing the company's premises.</t>
    </r>
  </si>
  <si>
    <r>
      <rPr>
        <vertAlign val="superscript"/>
        <sz val="7"/>
        <color rgb="FF000000"/>
        <rFont val="SwissReSans Light"/>
        <family val="2"/>
      </rPr>
      <t xml:space="preserve">8  </t>
    </r>
    <r>
      <rPr>
        <sz val="7"/>
        <color rgb="FF000000"/>
        <rFont val="SwissReSans Light"/>
        <family val="2"/>
      </rPr>
      <t xml:space="preserve">Estimate based on UK DESNZ (formerly UK BEIS) average emission factors, calculated using methodology from </t>
    </r>
    <r>
      <rPr>
        <i/>
        <sz val="7"/>
        <color rgb="FF000000"/>
        <rFont val="SwissReSans Light"/>
        <family val="2"/>
      </rPr>
      <t>Homeworking Emission Whitepaper</t>
    </r>
    <r>
      <rPr>
        <sz val="7"/>
        <color rgb="FF000000"/>
        <rFont val="SwissReSans Light"/>
        <family val="2"/>
      </rPr>
      <t>, EcoAct, 2020, and applied to activity data derived from building occupancy measurements.</t>
    </r>
  </si>
  <si>
    <r>
      <rPr>
        <vertAlign val="superscript"/>
        <sz val="7"/>
        <color rgb="FF000000"/>
        <rFont val="SwissReSans Light"/>
        <family val="2"/>
      </rPr>
      <t xml:space="preserve">9  </t>
    </r>
    <r>
      <rPr>
        <sz val="7"/>
        <color rgb="FF000000"/>
        <rFont val="SwissReSans Light"/>
        <family val="2"/>
      </rPr>
      <t>Emissions from leased office spaces (where Swiss Re is the lessor) have become relevant in 2023 after the lease of a significant portion (more than 40% of total space) of Armonk office, with corresponding emissions no longer accounted in Scope 1 and Scope 2. This figure now includes Scope 1 and Scope 2 (location-based) GHG emissions of the lessees occupying part of Swiss Re's wholly-owned buildings in Armonk and Folkestone. The same figure with market-based Scope 2 electricity of the lessee (assuming no EACs are retired) is 677 tonnes CO</t>
    </r>
    <r>
      <rPr>
        <vertAlign val="subscript"/>
        <sz val="7"/>
        <color rgb="FF000000"/>
        <rFont val="SwissReSans Light"/>
        <family val="2"/>
      </rPr>
      <t>2</t>
    </r>
    <r>
      <rPr>
        <sz val="7"/>
        <color rgb="FF000000"/>
        <rFont val="SwissReSans Light"/>
        <family val="2"/>
      </rPr>
      <t>e.</t>
    </r>
  </si>
  <si>
    <r>
      <rPr>
        <vertAlign val="superscript"/>
        <sz val="7"/>
        <color rgb="FF000000"/>
        <rFont val="SwissReSans Light"/>
        <family val="2"/>
      </rPr>
      <t xml:space="preserve">10  </t>
    </r>
    <r>
      <rPr>
        <sz val="7"/>
        <color rgb="FF000000"/>
        <rFont val="SwissReSans Light"/>
        <family val="2"/>
      </rPr>
      <t>GHG emissions in scope for compensation with carbon certificates include Scope 1, Scope 2 and selected Scope 3 categories (category 3 – fuel- and energy-related activities; category 5 – waste generated in operations; category 6 – business travel; in category 1 – purchased goods and services: paper and water).</t>
    </r>
  </si>
  <si>
    <r>
      <rPr>
        <vertAlign val="superscript"/>
        <sz val="7"/>
        <color rgb="FF000000"/>
        <rFont val="SwissReSans Light"/>
        <family val="2"/>
      </rPr>
      <t xml:space="preserve">11 </t>
    </r>
    <r>
      <rPr>
        <sz val="7"/>
        <color rgb="FF000000"/>
        <rFont val="SwissReSans Light"/>
        <family val="2"/>
      </rPr>
      <t>Carbon certificates retired in years prior to the reporting year might not match the corresponding “operational emissions in scope for carbon certificates purchase” due to annual restatements of GHG emissions figures.</t>
    </r>
  </si>
  <si>
    <t>Building facilities – energy consumption</t>
  </si>
  <si>
    <t>Energy consumption</t>
  </si>
  <si>
    <t>MWh</t>
  </si>
  <si>
    <t>of which electricity</t>
  </si>
  <si>
    <t> Conventional electricity</t>
  </si>
  <si>
    <t> Renewable electricity</t>
  </si>
  <si>
    <t>of which heating</t>
  </si>
  <si>
    <t>Renewable electricity</t>
  </si>
  <si>
    <t>Energy consumption per FTE</t>
  </si>
  <si>
    <t>kWh/FTE</t>
  </si>
  <si>
    <t>Building facilities – Paper, water, waste</t>
  </si>
  <si>
    <t>Paper usage</t>
  </si>
  <si>
    <t>tonnes</t>
  </si>
  <si>
    <t xml:space="preserve">Paper usage per FTE </t>
  </si>
  <si>
    <t>kg/FTE</t>
  </si>
  <si>
    <t>Water usage</t>
  </si>
  <si>
    <t>m³</t>
  </si>
  <si>
    <t xml:space="preserve">Water usage per FTE </t>
  </si>
  <si>
    <t>m³/FTE</t>
  </si>
  <si>
    <t>Waste production</t>
  </si>
  <si>
    <t xml:space="preserve">Waste production per FTE </t>
  </si>
  <si>
    <t>Recycled waste out of total waste</t>
  </si>
  <si>
    <t>Business travel</t>
  </si>
  <si>
    <t>Distance travelled</t>
  </si>
  <si>
    <t>1 000 km</t>
  </si>
  <si>
    <t>of which air travel</t>
  </si>
  <si>
    <t>of which ground travel</t>
  </si>
  <si>
    <t>Distance travelled per FTE</t>
  </si>
  <si>
    <t>km/FTE</t>
  </si>
  <si>
    <t>GHG emissions (absolute)</t>
  </si>
  <si>
    <r>
      <t>tonnes CO</t>
    </r>
    <r>
      <rPr>
        <vertAlign val="subscript"/>
        <sz val="8"/>
        <color rgb="FF418CE1"/>
        <rFont val="SwissReSans Light"/>
        <family val="2"/>
      </rPr>
      <t>2</t>
    </r>
    <r>
      <rPr>
        <sz val="8"/>
        <color rgb="FF418CE1"/>
        <rFont val="SwissReSans Light"/>
        <family val="2"/>
      </rPr>
      <t>e</t>
    </r>
  </si>
  <si>
    <t xml:space="preserve">Workforce </t>
  </si>
  <si>
    <t>Total workforce (permanent, temporary and contractors personnel)</t>
  </si>
  <si>
    <t>FTE</t>
  </si>
  <si>
    <t>Carbon certificates retired by employees (permanent and temporary personnel)</t>
  </si>
  <si>
    <r>
      <rPr>
        <vertAlign val="superscript"/>
        <sz val="7"/>
        <color rgb="FF000000"/>
        <rFont val="SwissReSans Light"/>
        <family val="2"/>
      </rPr>
      <t xml:space="preserve">1 </t>
    </r>
    <r>
      <rPr>
        <sz val="7"/>
        <color rgb="FF000000"/>
        <rFont val="SwissReSans Light"/>
        <family val="2"/>
      </rPr>
      <t>Total electricity consumption has been constantly decreasing since 2018 due to the progressive shift from on premise to cloud-based solutions for data management. The shift was completed in 2023 after the decomissioning of the last own or co-located data centres.</t>
    </r>
  </si>
  <si>
    <r>
      <rPr>
        <vertAlign val="superscript"/>
        <sz val="7"/>
        <color rgb="FF000000"/>
        <rFont val="SwissReSans Light"/>
        <family val="2"/>
      </rPr>
      <t xml:space="preserve">2 </t>
    </r>
    <r>
      <rPr>
        <sz val="7"/>
        <color rgb="FF000000"/>
        <rFont val="SwissReSans Light"/>
        <family val="2"/>
      </rPr>
      <t>“Renewable electricity“ figures include renewable electricity generated on-site as well as electricity sourced locally with bundled or unbundled renewable energy attributes.</t>
    </r>
  </si>
  <si>
    <r>
      <rPr>
        <vertAlign val="superscript"/>
        <sz val="7"/>
        <color rgb="FF000000"/>
        <rFont val="SwissReSans Light"/>
        <family val="2"/>
      </rPr>
      <t xml:space="preserve">3 </t>
    </r>
    <r>
      <rPr>
        <sz val="7"/>
        <color rgb="FF000000"/>
        <rFont val="SwissReSans Light"/>
        <family val="2"/>
      </rPr>
      <t>Including CO</t>
    </r>
    <r>
      <rPr>
        <vertAlign val="subscript"/>
        <sz val="7"/>
        <color rgb="FF000000"/>
        <rFont val="SwissReSans Light"/>
        <family val="2"/>
      </rPr>
      <t>2</t>
    </r>
    <r>
      <rPr>
        <sz val="7"/>
        <color rgb="FF000000"/>
        <rFont val="SwissReSans Light"/>
        <family val="2"/>
      </rPr>
      <t xml:space="preserve"> and all the non-CO</t>
    </r>
    <r>
      <rPr>
        <vertAlign val="subscript"/>
        <sz val="7"/>
        <color rgb="FF000000"/>
        <rFont val="SwissReSans Light"/>
        <family val="2"/>
      </rPr>
      <t>2</t>
    </r>
    <r>
      <rPr>
        <sz val="7"/>
        <color rgb="FF000000"/>
        <rFont val="SwissReSans Light"/>
        <family val="2"/>
      </rPr>
      <t xml:space="preserve"> components (other non-CO</t>
    </r>
    <r>
      <rPr>
        <vertAlign val="subscript"/>
        <sz val="7"/>
        <color rgb="FF000000"/>
        <rFont val="SwissReSans Light"/>
        <family val="2"/>
      </rPr>
      <t>2</t>
    </r>
    <r>
      <rPr>
        <sz val="7"/>
        <color rgb="FF000000"/>
        <rFont val="SwissReSans Light"/>
        <family val="2"/>
      </rPr>
      <t xml:space="preserve"> greenhouse gases, radiative forcing of water vapour, contrails and NOx,) as well as the indirect emissions of the aviation fuel lifecycle as per UK DESNZ (formerly UK BEIS) methodology.</t>
    </r>
  </si>
  <si>
    <r>
      <rPr>
        <vertAlign val="superscript"/>
        <sz val="7"/>
        <color rgb="FF000000"/>
        <rFont val="SwissReSans Light"/>
        <family val="2"/>
      </rPr>
      <t xml:space="preserve">4 </t>
    </r>
    <r>
      <rPr>
        <sz val="7"/>
        <color rgb="FF000000"/>
        <rFont val="SwissReSans Light"/>
        <family val="2"/>
      </rPr>
      <t>Total workforce is expressed as total number of full-time equivalents (FTEs – including permanent, temporary and contractors personnel).</t>
    </r>
  </si>
  <si>
    <r>
      <rPr>
        <vertAlign val="superscript"/>
        <sz val="7"/>
        <color rgb="FF000000"/>
        <rFont val="SwissReSans Light"/>
        <family val="2"/>
      </rPr>
      <t xml:space="preserve">5  </t>
    </r>
    <r>
      <rPr>
        <sz val="7"/>
        <color rgb="FF000000"/>
        <rFont val="SwissReSans Light"/>
        <family val="2"/>
      </rPr>
      <t>The NetZeroYou2 Programme started in 2021, therefore no certificates were retired in the previous years. The share of carbon avoidance and removal certificates corresponds to that disclosed in the above table “carbon certificates“, page 93.</t>
    </r>
  </si>
  <si>
    <t>Vendor ESG assessment</t>
  </si>
  <si>
    <t>Segments I and II vendors ESG-assessed by year end (cumulative)</t>
  </si>
  <si>
    <t>Segments I and II vendors ESG-assessed by year end</t>
  </si>
  <si>
    <t>number of vendors</t>
  </si>
  <si>
    <t>Segment I</t>
  </si>
  <si>
    <t>Segment II</t>
  </si>
  <si>
    <t xml:space="preserve">Spend on Segments I and II vendors </t>
  </si>
  <si>
    <r>
      <rPr>
        <vertAlign val="superscript"/>
        <sz val="7"/>
        <color theme="1"/>
        <rFont val="SwissReSans Light"/>
        <family val="2"/>
      </rPr>
      <t xml:space="preserve">1 </t>
    </r>
    <r>
      <rPr>
        <sz val="7"/>
        <color theme="1"/>
        <rFont val="SwissReSans Light"/>
        <family val="2"/>
      </rPr>
      <t xml:space="preserve">There is a lag in timing for ESG segmentation analyses (eg 2022 utilises 2021 vendor segmentation). Segment I vendors are those for which spending exceeds USD 5 million.
Segment II vendors are those for which spending exceeds USD 0.5 million. This figure is cumulative as vendors assessed in prior periods are included. </t>
    </r>
  </si>
  <si>
    <r>
      <rPr>
        <vertAlign val="superscript"/>
        <sz val="7"/>
        <color theme="1"/>
        <rFont val="SwissReSans Light"/>
        <family val="2"/>
      </rPr>
      <t>2</t>
    </r>
    <r>
      <rPr>
        <sz val="7"/>
        <color theme="1"/>
        <rFont val="SwissReSans Light"/>
        <family val="2"/>
      </rPr>
      <t xml:space="preserve"> Assessed either through IntegrityNext or EcoVadis.</t>
    </r>
  </si>
  <si>
    <r>
      <rPr>
        <vertAlign val="superscript"/>
        <sz val="7"/>
        <color theme="1"/>
        <rFont val="SwissReSans Light"/>
        <family val="2"/>
      </rPr>
      <t xml:space="preserve">3 </t>
    </r>
    <r>
      <rPr>
        <sz val="7"/>
        <color theme="1"/>
        <rFont val="SwissReSans Light"/>
        <family val="2"/>
      </rPr>
      <t>Annual spend data does not include unassigned amounts or CIM vendors which are below Segment II spend.</t>
    </r>
  </si>
  <si>
    <t>Employee data by gender</t>
  </si>
  <si>
    <t>Headcount</t>
  </si>
  <si>
    <t>Full-time employees</t>
  </si>
  <si>
    <t>Part-time employees</t>
  </si>
  <si>
    <t>Permanent employees</t>
  </si>
  <si>
    <t>Temporary employees</t>
  </si>
  <si>
    <t>Executive and senior management positions (A, B and C bands)</t>
  </si>
  <si>
    <t xml:space="preserve">Male </t>
  </si>
  <si>
    <t>All management positions (A, B, C and D bands)</t>
  </si>
  <si>
    <t>All employees</t>
  </si>
  <si>
    <t>Adjusted gender pay gap</t>
  </si>
  <si>
    <t>Global relative gender pay gap</t>
  </si>
  <si>
    <r>
      <rPr>
        <vertAlign val="superscript"/>
        <sz val="7"/>
        <color theme="1"/>
        <rFont val="SwissReSans Light"/>
        <family val="2"/>
      </rPr>
      <t xml:space="preserve">1 </t>
    </r>
    <r>
      <rPr>
        <sz val="7"/>
        <color theme="1"/>
        <rFont val="SwissReSans Light"/>
        <family val="2"/>
      </rPr>
      <t>Gender breakdown for “Male” and “Female” may not add up to total employee figures, as employees disclose their gender themselves and may not identify with either category.</t>
    </r>
  </si>
  <si>
    <r>
      <rPr>
        <vertAlign val="superscript"/>
        <sz val="7"/>
        <color theme="1"/>
        <rFont val="SwissReSans Light"/>
        <family val="2"/>
      </rPr>
      <t xml:space="preserve">2 </t>
    </r>
    <r>
      <rPr>
        <sz val="7"/>
        <color theme="1"/>
        <rFont val="SwissReSans Light"/>
        <family val="2"/>
      </rPr>
      <t>All active and inactive employees are included in the figures. ElipsLife employees are included in 2021 only as the company was sold in 2022.</t>
    </r>
  </si>
  <si>
    <r>
      <rPr>
        <vertAlign val="superscript"/>
        <sz val="7"/>
        <color theme="1"/>
        <rFont val="SwissReSans Light"/>
        <family val="2"/>
      </rPr>
      <t xml:space="preserve">3 </t>
    </r>
    <r>
      <rPr>
        <sz val="7"/>
        <color theme="1"/>
        <rFont val="SwissReSans Light"/>
        <family val="2"/>
      </rPr>
      <t>Swiss Re’s Corporate Band structure has six levels: A–F, with A being the highest. A, B, C bands are the three highest levels of corporate bands. This is currently roughly equivalent to the top 10% of employees. Figures on the diversity of Swiss Re's Board of Directors are provided in the table on page 103.</t>
    </r>
  </si>
  <si>
    <r>
      <rPr>
        <vertAlign val="superscript"/>
        <sz val="7"/>
        <color rgb="FF000000"/>
        <rFont val="SwissReSans Light"/>
        <family val="2"/>
      </rPr>
      <t xml:space="preserve">4 </t>
    </r>
    <r>
      <rPr>
        <sz val="7"/>
        <color rgb="FF000000"/>
        <rFont val="SwissReSans Light"/>
        <family val="2"/>
      </rPr>
      <t>“All management positions” refers to A, B, C, D bands, including the title of Vice President and above. This is currently roughly equivalent to the top 50% of employees.</t>
    </r>
  </si>
  <si>
    <r>
      <rPr>
        <vertAlign val="superscript"/>
        <sz val="7"/>
        <color rgb="FF000000"/>
        <rFont val="SwissReSans Light"/>
        <family val="2"/>
      </rPr>
      <t xml:space="preserve">5 </t>
    </r>
    <r>
      <rPr>
        <sz val="7"/>
        <color rgb="FF000000"/>
        <rFont val="SwissReSans Light"/>
        <family val="2"/>
      </rPr>
      <t xml:space="preserve">Swiss Re defines the global adjusted gender pay gap as the weighted average target compensation gap between male and female employees, considering the employee’s country, job level, and category of work. The weighted average is calculated based on the number of employees per grouping relative to the total number of employees at Swiss Re. The calculation excludes individuals if there is no opposite gender in the same grouping. A positive pay gap number represents that males are on average being paid more than their female counterparts. Target compensation includes base salary at 100%, the target bonus and the Leadership Share Plan grant amounts, converted to USD. The calculation is made using mid-year data. </t>
    </r>
  </si>
  <si>
    <r>
      <rPr>
        <vertAlign val="superscript"/>
        <sz val="7"/>
        <color rgb="FF000000"/>
        <rFont val="SwissReSans Light"/>
        <family val="2"/>
      </rPr>
      <t xml:space="preserve">6 </t>
    </r>
    <r>
      <rPr>
        <sz val="7"/>
        <color rgb="FF000000"/>
        <rFont val="SwissReSans Light"/>
        <family val="2"/>
      </rPr>
      <t>Swiss Re defines the global relative gender pay gap as the difference between the average target compensation of all male and female employees. The global relative gender pay gap does not account for differences in country (purchasing power), job level, and category of work or any other characteristics. A positive pay gap number represents that males are on average being paid more than their female counterparts. The calculation is made using mid-year data.</t>
    </r>
  </si>
  <si>
    <t>Employee data by region</t>
  </si>
  <si>
    <t>APAC</t>
  </si>
  <si>
    <t xml:space="preserve">EMEA total </t>
  </si>
  <si>
    <t>1 540</t>
  </si>
  <si>
    <t xml:space="preserve">1 545 </t>
  </si>
  <si>
    <t>Employee turnover and tenure</t>
  </si>
  <si>
    <t>Turnover rate (total)</t>
  </si>
  <si>
    <t>Voluntary leavers</t>
  </si>
  <si>
    <t>Non-voluntary leavers</t>
  </si>
  <si>
    <t>Tenure of regular staff</t>
  </si>
  <si>
    <t>years</t>
  </si>
  <si>
    <t>Classroom and in-house e-learning data</t>
  </si>
  <si>
    <t>Training</t>
  </si>
  <si>
    <t>learning hours average per employee</t>
  </si>
  <si>
    <t>cost per employee, in USD</t>
  </si>
  <si>
    <t>Leadership training to managers</t>
  </si>
  <si>
    <t>number of managers</t>
  </si>
  <si>
    <t>Employee experience surveys</t>
  </si>
  <si>
    <t>Net Promoter Score</t>
  </si>
  <si>
    <t>score</t>
  </si>
  <si>
    <t>Leavers who rate employment experience favourably</t>
  </si>
  <si>
    <t>Employee Engagement Index</t>
  </si>
  <si>
    <t>Inclusive Culture Index</t>
  </si>
  <si>
    <t>% agreement</t>
  </si>
  <si>
    <r>
      <rPr>
        <vertAlign val="superscript"/>
        <sz val="7"/>
        <color theme="1"/>
        <rFont val="SwissReSans Light"/>
        <family val="2"/>
      </rPr>
      <t xml:space="preserve">1 </t>
    </r>
    <r>
      <rPr>
        <sz val="7"/>
        <color theme="1"/>
        <rFont val="SwissReSans Light"/>
        <family val="2"/>
      </rPr>
      <t>EMEA: Europe, Middle East and Africa (excluding Switzerland).</t>
    </r>
  </si>
  <si>
    <r>
      <rPr>
        <vertAlign val="superscript"/>
        <sz val="7"/>
        <color theme="1"/>
        <rFont val="SwissReSans Light"/>
        <family val="2"/>
      </rPr>
      <t xml:space="preserve">2 </t>
    </r>
    <r>
      <rPr>
        <sz val="7"/>
        <color theme="1"/>
        <rFont val="SwissReSans Light"/>
        <family val="2"/>
      </rPr>
      <t>Distinct number of employees with at least one training. The number of employees having done training can exceed year-end headcount as employees who left Swiss Re during the reporting year and had done training are also captured in the total.</t>
    </r>
  </si>
  <si>
    <r>
      <rPr>
        <vertAlign val="superscript"/>
        <sz val="7"/>
        <color theme="1"/>
        <rFont val="SwissReSans Light"/>
        <family val="2"/>
      </rPr>
      <t xml:space="preserve">3 </t>
    </r>
    <r>
      <rPr>
        <sz val="7"/>
        <color theme="1"/>
        <rFont val="SwissReSans Light"/>
        <family val="2"/>
      </rPr>
      <t>The total time spent by all employees divided by number of employees who completed trainings.</t>
    </r>
  </si>
  <si>
    <r>
      <rPr>
        <vertAlign val="superscript"/>
        <sz val="7"/>
        <color rgb="FF000000"/>
        <rFont val="SwissReSans Light"/>
        <family val="2"/>
      </rPr>
      <t xml:space="preserve">4  </t>
    </r>
    <r>
      <rPr>
        <sz val="7"/>
        <color rgb="FF000000"/>
        <rFont val="SwissReSans Light"/>
        <family val="2"/>
      </rPr>
      <t>The total time spent by all male employees divided by number of male employees who completed trainings.</t>
    </r>
  </si>
  <si>
    <r>
      <rPr>
        <vertAlign val="superscript"/>
        <sz val="7"/>
        <color rgb="FF000000"/>
        <rFont val="SwissReSans Light"/>
        <family val="2"/>
      </rPr>
      <t xml:space="preserve">5  </t>
    </r>
    <r>
      <rPr>
        <sz val="7"/>
        <color rgb="FF000000"/>
        <rFont val="SwissReSans Light"/>
        <family val="2"/>
      </rPr>
      <t>The total time spent by all female employees divided by number of female employees who completed trainings.</t>
    </r>
  </si>
  <si>
    <r>
      <rPr>
        <vertAlign val="superscript"/>
        <sz val="7"/>
        <color rgb="FF000000"/>
        <rFont val="SwissReSans Light"/>
        <family val="2"/>
      </rPr>
      <t xml:space="preserve">6  </t>
    </r>
    <r>
      <rPr>
        <sz val="7"/>
        <color rgb="FF000000"/>
        <rFont val="SwissReSans Light"/>
        <family val="2"/>
      </rPr>
      <t>Average time spent: the total time spent by all managers divided by number of managers who attended trainings.</t>
    </r>
  </si>
  <si>
    <r>
      <rPr>
        <vertAlign val="superscript"/>
        <sz val="7"/>
        <color rgb="FF000000"/>
        <rFont val="SwissReSans Light"/>
        <family val="2"/>
      </rPr>
      <t xml:space="preserve">7 </t>
    </r>
    <r>
      <rPr>
        <sz val="7"/>
        <color rgb="FF000000"/>
        <rFont val="SwissReSans Light"/>
        <family val="2"/>
      </rPr>
      <t>No global employee experience survey conducted in 2021.</t>
    </r>
  </si>
  <si>
    <r>
      <rPr>
        <vertAlign val="superscript"/>
        <sz val="7"/>
        <color rgb="FF000000"/>
        <rFont val="SwissReSans Light"/>
        <family val="2"/>
      </rPr>
      <t xml:space="preserve">8 </t>
    </r>
    <r>
      <rPr>
        <sz val="7"/>
        <color rgb="FF000000"/>
        <rFont val="SwissReSans Light"/>
        <family val="2"/>
      </rPr>
      <t>Based on a question asked in external exit interviews run by Gartner (response count: 667). The question is “How likely is it that you would recommend Swiss Re to a friend or colleague as a great place to work?”.</t>
    </r>
  </si>
  <si>
    <r>
      <rPr>
        <vertAlign val="superscript"/>
        <sz val="7"/>
        <color rgb="FF000000"/>
        <rFont val="SwissReSans Light"/>
        <family val="2"/>
      </rPr>
      <t xml:space="preserve">9  </t>
    </r>
    <r>
      <rPr>
        <sz val="7"/>
        <color rgb="FF000000"/>
        <rFont val="SwissReSans Light"/>
        <family val="2"/>
      </rPr>
      <t>Based on a question asked in external exit interviews run by Gartner (response count: 667). The question is “Overall, how satisfied were you with your employment experience?”.</t>
    </r>
  </si>
  <si>
    <r>
      <rPr>
        <vertAlign val="superscript"/>
        <sz val="7"/>
        <color rgb="FF000000"/>
        <rFont val="SwissReSans Light"/>
        <family val="2"/>
      </rPr>
      <t xml:space="preserve">10 </t>
    </r>
    <r>
      <rPr>
        <sz val="7"/>
        <color rgb="FF000000"/>
        <rFont val="SwissReSans Light"/>
        <family val="2"/>
      </rPr>
      <t>The employee engagement index is composed of four questions from the employee experience survey: whether or not respondents are proud to work for Swiss Re, whether they would recommend Swiss Re as a great place to work, their intent to stay with the company in the next 12 months; and whether their work gives them a sense of accomplishment.</t>
    </r>
  </si>
  <si>
    <r>
      <rPr>
        <vertAlign val="superscript"/>
        <sz val="7"/>
        <color rgb="FF000000"/>
        <rFont val="SwissReSans Light"/>
        <family val="2"/>
      </rPr>
      <t>11</t>
    </r>
    <r>
      <rPr>
        <sz val="7"/>
        <color rgb="FF000000"/>
        <rFont val="SwissReSans Light"/>
        <family val="2"/>
      </rPr>
      <t xml:space="preserve"> 82% of our employees experience the work environment at Swiss Re as inclusive.</t>
    </r>
  </si>
  <si>
    <t>Candidates applied</t>
  </si>
  <si>
    <t>Candidates hired internally</t>
  </si>
  <si>
    <t>Candidates hired externally</t>
  </si>
  <si>
    <t>Absences</t>
  </si>
  <si>
    <t>Absences due to sick leave</t>
  </si>
  <si>
    <t>January</t>
  </si>
  <si>
    <t>February</t>
  </si>
  <si>
    <t>March</t>
  </si>
  <si>
    <t>April</t>
  </si>
  <si>
    <t>May</t>
  </si>
  <si>
    <t>June</t>
  </si>
  <si>
    <t>July</t>
  </si>
  <si>
    <t>August</t>
  </si>
  <si>
    <t>September</t>
  </si>
  <si>
    <t>October</t>
  </si>
  <si>
    <t>November</t>
  </si>
  <si>
    <t>December</t>
  </si>
  <si>
    <r>
      <rPr>
        <vertAlign val="superscript"/>
        <sz val="7"/>
        <color rgb="FF000000"/>
        <rFont val="SwissReSans Light"/>
        <family val="2"/>
      </rPr>
      <t xml:space="preserve">1 </t>
    </r>
    <r>
      <rPr>
        <sz val="7"/>
        <color rgb="FF000000"/>
        <rFont val="SwissReSans Light"/>
        <family val="2"/>
      </rPr>
      <t>Calculated using the number of unique applicants to the Swiss Re Group throughout the year, in bands A–F. These numbers have been restated for 2021 and 2022 due to a change of methodology in 2023. The reason for the change was to avoid counting candidates multiple times if they applied to different positions or in different months during the same year. The previous methodology considered the number of applications received per application, meaning a candidate applying for more than one position was counted more than once. Furthermore, all the applications were counted in the sum of applications per month divided by month – further enlarging the number (especially for candidates who applied multiple times during the year).</t>
    </r>
  </si>
  <si>
    <r>
      <rPr>
        <vertAlign val="superscript"/>
        <sz val="7"/>
        <color rgb="FF000000"/>
        <rFont val="SwissReSans Light"/>
        <family val="2"/>
      </rPr>
      <t xml:space="preserve">2 </t>
    </r>
    <r>
      <rPr>
        <sz val="7"/>
        <color rgb="FF000000"/>
        <rFont val="SwissReSans Light"/>
        <family val="2"/>
      </rPr>
      <t>Excluding countries and entities where data is not available as well as subsidiaries. Calculated by taking the number of persons absent due to sick leave for at least one day that month as a share of the total employee population.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</si>
</sst>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_ * #,##0_ ;_ * \-#,##0_ ;_ * &quot;-&quot;??_ ;_ @_ "/>
    <numFmt numFmtId="168" formatCode="#\ ##0"/>
  </numFmts>
  <fonts count="40">
    <font>
      <sz val="10"/>
      <color theme="1"/>
      <name val="SwissReSans"/>
      <family val="2"/>
    </font>
    <font>
      <sz val="11"/>
      <color theme="1"/>
      <name val="SwissReSans"/>
      <family val="2"/>
    </font>
    <font>
      <sz val="11"/>
      <color theme="1"/>
      <name val="SwissReSans"/>
      <family val="2"/>
    </font>
    <font>
      <sz val="11"/>
      <color theme="1"/>
      <name val="SwissReSans"/>
      <family val="2"/>
    </font>
    <font>
      <sz val="11"/>
      <color theme="1"/>
      <name val="SwissReSans"/>
      <family val="2"/>
    </font>
    <font>
      <sz val="11"/>
      <color theme="1"/>
      <name val="SwissReSans"/>
      <family val="2"/>
    </font>
    <font>
      <sz val="10"/>
      <color theme="1"/>
      <name val="SwissReSans"/>
      <family val="2"/>
    </font>
    <font>
      <sz val="11"/>
      <color theme="1"/>
      <name val="Calibri"/>
      <family val="2"/>
      <scheme val="minor"/>
    </font>
    <font>
      <b/>
      <sz val="8"/>
      <color theme="1"/>
      <name val="SwissReSans Light"/>
      <family val="2"/>
    </font>
    <font>
      <sz val="8"/>
      <color theme="1"/>
      <name val="SwissReSans Light"/>
      <family val="2"/>
    </font>
    <font>
      <b/>
      <sz val="8"/>
      <color rgb="FF418CE1"/>
      <name val="SwissReSans Light"/>
      <family val="2"/>
    </font>
    <font>
      <sz val="8"/>
      <color rgb="FF418CE1"/>
      <name val="SwissReSans Light"/>
      <family val="2"/>
    </font>
    <font>
      <b/>
      <sz val="8"/>
      <color rgb="FF1455B4"/>
      <name val="SwissReSans Light"/>
      <family val="2"/>
    </font>
    <font>
      <sz val="7"/>
      <color theme="1"/>
      <name val="SwissReSans Light"/>
      <family val="2"/>
    </font>
    <font>
      <vertAlign val="superscript"/>
      <sz val="7"/>
      <color theme="1"/>
      <name val="SwissReSans Light"/>
      <family val="2"/>
    </font>
    <font>
      <sz val="8"/>
      <name val="SwissReSans Light"/>
      <family val="2"/>
    </font>
    <font>
      <sz val="7"/>
      <name val="SwissReSans Light"/>
      <family val="2"/>
    </font>
    <font>
      <vertAlign val="superscript"/>
      <sz val="7"/>
      <name val="SwissReSans Light"/>
      <family val="2"/>
    </font>
    <font>
      <b/>
      <sz val="7"/>
      <color rgb="FF1455B4"/>
      <name val="SwissReSans Light"/>
      <family val="2"/>
    </font>
    <font>
      <sz val="7"/>
      <color rgb="FF000000"/>
      <name val="SwissReSans Light"/>
      <family val="2"/>
    </font>
    <font>
      <vertAlign val="superscript"/>
      <sz val="7"/>
      <color rgb="FF000000"/>
      <name val="SwissReSans Light"/>
      <family val="2"/>
    </font>
    <font>
      <vertAlign val="subscript"/>
      <sz val="8"/>
      <color theme="1"/>
      <name val="SwissReSans Light"/>
      <family val="2"/>
    </font>
    <font>
      <sz val="11"/>
      <name val="SwissReSans"/>
      <family val="2"/>
    </font>
    <font>
      <sz val="7"/>
      <color rgb="FF283E36"/>
      <name val="SwissReSans Light"/>
      <family val="2"/>
    </font>
    <font>
      <vertAlign val="subscript"/>
      <sz val="7"/>
      <color theme="1"/>
      <name val="SwissReSans Light"/>
      <family val="2"/>
    </font>
    <font>
      <sz val="7"/>
      <color theme="1"/>
      <name val="SwissReSans"/>
      <family val="2"/>
    </font>
    <font>
      <vertAlign val="superscript"/>
      <sz val="7"/>
      <color theme="1"/>
      <name val="SwissReSans"/>
      <family val="2"/>
    </font>
    <font>
      <sz val="8"/>
      <color rgb="FF000000"/>
      <name val="SwissReSans Light"/>
      <family val="2"/>
    </font>
    <font>
      <b/>
      <sz val="8"/>
      <color rgb="FF000000"/>
      <name val="SwissReSans Light"/>
      <family val="2"/>
    </font>
    <font>
      <vertAlign val="subscript"/>
      <sz val="8"/>
      <color rgb="FF000000"/>
      <name val="SwissReSans Light"/>
      <family val="2"/>
    </font>
    <font>
      <vertAlign val="superscript"/>
      <sz val="8"/>
      <color rgb="FF000000"/>
      <name val="SwissReSans Light"/>
      <family val="2"/>
    </font>
    <font>
      <vertAlign val="subscript"/>
      <sz val="7"/>
      <color rgb="FF000000"/>
      <name val="SwissReSans Light"/>
      <family val="2"/>
    </font>
    <font>
      <b/>
      <vertAlign val="subscript"/>
      <sz val="8"/>
      <color rgb="FF418CE1"/>
      <name val="SwissReSans Light"/>
      <family val="2"/>
    </font>
    <font>
      <vertAlign val="subscript"/>
      <sz val="8"/>
      <name val="SwissReSans Light"/>
      <family val="2"/>
    </font>
    <font>
      <i/>
      <sz val="7"/>
      <color rgb="FF000000"/>
      <name val="SwissReSans Light"/>
      <family val="2"/>
    </font>
    <font>
      <vertAlign val="subscript"/>
      <sz val="8"/>
      <color rgb="FF418CE1"/>
      <name val="SwissReSans Light"/>
      <family val="2"/>
    </font>
    <font>
      <sz val="10"/>
      <color rgb="FF000000"/>
      <name val="SwissReSans"/>
      <family val="2"/>
    </font>
    <font>
      <u/>
      <sz val="10"/>
      <color theme="10"/>
      <name val="SwissReSans"/>
      <family val="2"/>
    </font>
    <font>
      <u/>
      <sz val="11"/>
      <color theme="10"/>
      <name val="SwissReSans"/>
      <family val="2"/>
    </font>
    <font>
      <sz val="11"/>
      <color rgb="FFFF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EFF2F1"/>
        <bgColor indexed="64"/>
      </patternFill>
    </fill>
  </fills>
  <borders count="21">
    <border>
      <left/>
      <right/>
      <top/>
      <bottom/>
      <diagonal/>
    </border>
    <border>
      <left/>
      <right/>
      <top/>
      <bottom style="medium">
        <color theme="1"/>
      </bottom>
      <diagonal/>
    </border>
    <border>
      <left/>
      <right/>
      <top/>
      <bottom style="thin">
        <color theme="1"/>
      </bottom>
      <diagonal/>
    </border>
    <border>
      <left/>
      <right/>
      <top style="thin">
        <color theme="1"/>
      </top>
      <bottom style="thin">
        <color theme="1"/>
      </bottom>
      <diagonal/>
    </border>
    <border>
      <left/>
      <right/>
      <top style="thin">
        <color theme="1"/>
      </top>
      <bottom style="medium">
        <color theme="1"/>
      </bottom>
      <diagonal/>
    </border>
    <border>
      <left/>
      <right/>
      <top style="thin">
        <color theme="1"/>
      </top>
      <bottom/>
      <diagonal/>
    </border>
    <border>
      <left/>
      <right/>
      <top style="medium">
        <color theme="1"/>
      </top>
      <bottom/>
      <diagonal/>
    </border>
    <border>
      <left/>
      <right/>
      <top/>
      <bottom style="medium">
        <color auto="1"/>
      </bottom>
      <diagonal/>
    </border>
    <border>
      <left/>
      <right/>
      <top style="thin">
        <color theme="1"/>
      </top>
      <bottom style="medium">
        <color indexed="64"/>
      </bottom>
      <diagonal/>
    </border>
    <border>
      <left/>
      <right/>
      <top style="thin">
        <color indexed="64"/>
      </top>
      <bottom style="medium">
        <color indexed="64"/>
      </bottom>
      <diagonal/>
    </border>
    <border>
      <left/>
      <right/>
      <top style="medium">
        <color auto="1"/>
      </top>
      <bottom style="thin">
        <color theme="1"/>
      </bottom>
      <diagonal/>
    </border>
    <border>
      <left/>
      <right/>
      <top style="medium">
        <color auto="1"/>
      </top>
      <bottom style="thin">
        <color auto="1"/>
      </bottom>
      <diagonal/>
    </border>
    <border>
      <left/>
      <right/>
      <top style="medium">
        <color auto="1"/>
      </top>
      <bottom/>
      <diagonal/>
    </border>
    <border>
      <left/>
      <right/>
      <top style="medium">
        <color theme="1"/>
      </top>
      <bottom style="thin">
        <color indexed="64"/>
      </bottom>
      <diagonal/>
    </border>
    <border>
      <left/>
      <right/>
      <top style="thin">
        <color theme="1"/>
      </top>
      <bottom style="thin">
        <color indexed="64"/>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theme="1"/>
      </bottom>
      <diagonal/>
    </border>
    <border>
      <left/>
      <right/>
      <top style="medium">
        <color theme="1"/>
      </top>
      <bottom style="medium">
        <color indexed="64"/>
      </bottom>
      <diagonal/>
    </border>
    <border>
      <left/>
      <right/>
      <top style="medium">
        <color indexed="64"/>
      </top>
      <bottom style="medium">
        <color indexed="64"/>
      </bottom>
      <diagonal/>
    </border>
  </borders>
  <cellStyleXfs count="11">
    <xf numFmtId="0" fontId="0" fillId="0" borderId="0"/>
    <xf numFmtId="164" fontId="6" fillId="0" borderId="0" applyFont="0" applyFill="0" applyBorder="0" applyAlignment="0" applyProtection="0"/>
    <xf numFmtId="0" fontId="5" fillId="0" borderId="0"/>
    <xf numFmtId="0" fontId="4" fillId="0" borderId="0"/>
    <xf numFmtId="0" fontId="3" fillId="0" borderId="0"/>
    <xf numFmtId="9" fontId="6" fillId="0" borderId="0" applyFont="0" applyFill="0" applyBorder="0" applyAlignment="0" applyProtection="0"/>
    <xf numFmtId="0" fontId="2" fillId="0" borderId="0"/>
    <xf numFmtId="164" fontId="2" fillId="0" borderId="0" applyFont="0" applyFill="0" applyBorder="0" applyAlignment="0" applyProtection="0"/>
    <xf numFmtId="164" fontId="6" fillId="0" borderId="0" applyFont="0" applyFill="0" applyBorder="0" applyAlignment="0" applyProtection="0"/>
    <xf numFmtId="0" fontId="22" fillId="0" borderId="0"/>
    <xf numFmtId="0" fontId="37" fillId="0" borderId="0" applyNumberFormat="0" applyFill="0" applyBorder="0" applyAlignment="0" applyProtection="0"/>
  </cellStyleXfs>
  <cellXfs count="385">
    <xf numFmtId="0" fontId="0" fillId="0" borderId="0" xfId="0"/>
    <xf numFmtId="0" fontId="7" fillId="2" borderId="0" xfId="0" applyFont="1" applyFill="1" applyAlignment="1">
      <alignment wrapText="1"/>
    </xf>
    <xf numFmtId="0" fontId="7" fillId="2" borderId="0" xfId="0" applyFont="1" applyFill="1"/>
    <xf numFmtId="0" fontId="7" fillId="0" borderId="0" xfId="0" applyFont="1" applyAlignment="1">
      <alignment wrapText="1"/>
    </xf>
    <xf numFmtId="0" fontId="7" fillId="0" borderId="0" xfId="0" applyFont="1"/>
    <xf numFmtId="0" fontId="10" fillId="2" borderId="2" xfId="2" applyFont="1" applyFill="1" applyBorder="1" applyAlignment="1">
      <alignment vertical="top"/>
    </xf>
    <xf numFmtId="0" fontId="10" fillId="2" borderId="2" xfId="2" applyFont="1" applyFill="1" applyBorder="1" applyAlignment="1">
      <alignment horizontal="left" vertical="top"/>
    </xf>
    <xf numFmtId="0" fontId="9" fillId="0" borderId="3" xfId="2" applyFont="1" applyBorder="1" applyAlignment="1">
      <alignment vertical="top"/>
    </xf>
    <xf numFmtId="0" fontId="9" fillId="0" borderId="3" xfId="2" applyFont="1" applyBorder="1" applyAlignment="1">
      <alignment horizontal="left" vertical="top"/>
    </xf>
    <xf numFmtId="0" fontId="9" fillId="0" borderId="4" xfId="2" applyFont="1" applyBorder="1" applyAlignment="1">
      <alignment vertical="top"/>
    </xf>
    <xf numFmtId="0" fontId="9" fillId="0" borderId="4" xfId="2" applyFont="1" applyBorder="1" applyAlignment="1">
      <alignment horizontal="left" vertical="top"/>
    </xf>
    <xf numFmtId="0" fontId="9" fillId="0" borderId="0" xfId="2" applyFont="1" applyAlignment="1">
      <alignment vertical="top"/>
    </xf>
    <xf numFmtId="0" fontId="9" fillId="0" borderId="0" xfId="2" applyFont="1" applyAlignment="1">
      <alignment horizontal="left" vertical="top"/>
    </xf>
    <xf numFmtId="0" fontId="9" fillId="0" borderId="5" xfId="2" applyFont="1" applyBorder="1" applyAlignment="1">
      <alignment vertical="top"/>
    </xf>
    <xf numFmtId="0" fontId="9" fillId="0" borderId="5" xfId="2" applyFont="1" applyBorder="1" applyAlignment="1">
      <alignment horizontal="left" vertical="top"/>
    </xf>
    <xf numFmtId="0" fontId="5" fillId="0" borderId="0" xfId="2"/>
    <xf numFmtId="0" fontId="8" fillId="0" borderId="7" xfId="6" applyFont="1" applyBorder="1"/>
    <xf numFmtId="0" fontId="9" fillId="0" borderId="7" xfId="6" applyFont="1" applyBorder="1" applyAlignment="1">
      <alignment horizontal="left"/>
    </xf>
    <xf numFmtId="0" fontId="9" fillId="0" borderId="7" xfId="6" applyFont="1" applyBorder="1" applyAlignment="1">
      <alignment horizontal="right"/>
    </xf>
    <xf numFmtId="49" fontId="9" fillId="3" borderId="7" xfId="7" applyNumberFormat="1" applyFont="1" applyFill="1" applyBorder="1" applyAlignment="1">
      <alignment horizontal="right"/>
    </xf>
    <xf numFmtId="0" fontId="9" fillId="0" borderId="3" xfId="6" applyFont="1" applyBorder="1" applyAlignment="1">
      <alignment vertical="top"/>
    </xf>
    <xf numFmtId="0" fontId="9" fillId="0" borderId="3" xfId="6" applyFont="1" applyBorder="1" applyAlignment="1">
      <alignment horizontal="left" vertical="top"/>
    </xf>
    <xf numFmtId="3" fontId="9" fillId="0" borderId="3" xfId="6" applyNumberFormat="1" applyFont="1" applyBorder="1" applyAlignment="1">
      <alignment horizontal="right" vertical="top"/>
    </xf>
    <xf numFmtId="3" fontId="9" fillId="3" borderId="3" xfId="7" applyNumberFormat="1" applyFont="1" applyFill="1" applyBorder="1" applyAlignment="1">
      <alignment horizontal="right" vertical="top"/>
    </xf>
    <xf numFmtId="0" fontId="9" fillId="0" borderId="0" xfId="6" applyFont="1" applyAlignment="1">
      <alignment vertical="top"/>
    </xf>
    <xf numFmtId="0" fontId="10" fillId="0" borderId="3" xfId="6" applyFont="1" applyBorder="1" applyAlignment="1">
      <alignment vertical="top"/>
    </xf>
    <xf numFmtId="165" fontId="9" fillId="0" borderId="3" xfId="6" applyNumberFormat="1" applyFont="1" applyBorder="1" applyAlignment="1">
      <alignment horizontal="right" vertical="top"/>
    </xf>
    <xf numFmtId="165" fontId="15" fillId="3" borderId="3" xfId="7" applyNumberFormat="1" applyFont="1" applyFill="1" applyBorder="1" applyAlignment="1">
      <alignment horizontal="right" vertical="top"/>
    </xf>
    <xf numFmtId="3" fontId="15" fillId="0" borderId="3" xfId="6" applyNumberFormat="1" applyFont="1" applyBorder="1" applyAlignment="1">
      <alignment horizontal="right" vertical="top"/>
    </xf>
    <xf numFmtId="3" fontId="15" fillId="3" borderId="3" xfId="7" applyNumberFormat="1" applyFont="1" applyFill="1" applyBorder="1" applyAlignment="1">
      <alignment horizontal="right" vertical="top"/>
    </xf>
    <xf numFmtId="165" fontId="15" fillId="0" borderId="3" xfId="6" applyNumberFormat="1" applyFont="1" applyBorder="1" applyAlignment="1">
      <alignment horizontal="right" vertical="top"/>
    </xf>
    <xf numFmtId="165" fontId="9" fillId="3" borderId="3" xfId="7" applyNumberFormat="1" applyFont="1" applyFill="1" applyBorder="1" applyAlignment="1">
      <alignment horizontal="right" vertical="top"/>
    </xf>
    <xf numFmtId="165" fontId="15" fillId="0" borderId="5" xfId="6" applyNumberFormat="1" applyFont="1" applyBorder="1" applyAlignment="1">
      <alignment horizontal="right" vertical="top"/>
    </xf>
    <xf numFmtId="165" fontId="15" fillId="3" borderId="5" xfId="7" applyNumberFormat="1" applyFont="1" applyFill="1" applyBorder="1" applyAlignment="1">
      <alignment horizontal="right" vertical="top"/>
    </xf>
    <xf numFmtId="0" fontId="9" fillId="0" borderId="8" xfId="6" applyFont="1" applyBorder="1" applyAlignment="1">
      <alignment vertical="top"/>
    </xf>
    <xf numFmtId="0" fontId="9" fillId="0" borderId="8" xfId="6" applyFont="1" applyBorder="1" applyAlignment="1">
      <alignment horizontal="left" vertical="top"/>
    </xf>
    <xf numFmtId="165" fontId="9" fillId="0" borderId="9" xfId="6" applyNumberFormat="1" applyFont="1" applyBorder="1" applyAlignment="1">
      <alignment horizontal="right" vertical="top"/>
    </xf>
    <xf numFmtId="165" fontId="15" fillId="0" borderId="9" xfId="6" applyNumberFormat="1" applyFont="1" applyBorder="1" applyAlignment="1">
      <alignment horizontal="right" vertical="top"/>
    </xf>
    <xf numFmtId="165" fontId="15" fillId="3" borderId="9" xfId="7" applyNumberFormat="1" applyFont="1" applyFill="1" applyBorder="1" applyAlignment="1">
      <alignment horizontal="right" vertical="top"/>
    </xf>
    <xf numFmtId="0" fontId="9" fillId="0" borderId="0" xfId="6" applyFont="1" applyAlignment="1">
      <alignment horizontal="left"/>
    </xf>
    <xf numFmtId="0" fontId="8" fillId="0" borderId="0" xfId="6" applyFont="1"/>
    <xf numFmtId="0" fontId="9" fillId="0" borderId="0" xfId="6" applyFont="1" applyAlignment="1">
      <alignment horizontal="right"/>
    </xf>
    <xf numFmtId="0" fontId="8" fillId="0" borderId="1" xfId="6" applyFont="1" applyBorder="1" applyAlignment="1">
      <alignment wrapText="1"/>
    </xf>
    <xf numFmtId="0" fontId="9" fillId="0" borderId="1" xfId="6" applyFont="1" applyBorder="1" applyAlignment="1">
      <alignment horizontal="left"/>
    </xf>
    <xf numFmtId="0" fontId="9" fillId="0" borderId="1" xfId="6" applyFont="1" applyBorder="1" applyAlignment="1">
      <alignment horizontal="right"/>
    </xf>
    <xf numFmtId="0" fontId="9" fillId="3" borderId="1" xfId="6" applyFont="1" applyFill="1" applyBorder="1" applyAlignment="1">
      <alignment horizontal="right"/>
    </xf>
    <xf numFmtId="0" fontId="10" fillId="2" borderId="2" xfId="6" applyFont="1" applyFill="1" applyBorder="1" applyAlignment="1">
      <alignment vertical="top"/>
    </xf>
    <xf numFmtId="0" fontId="10" fillId="2" borderId="2" xfId="6" applyFont="1" applyFill="1" applyBorder="1" applyAlignment="1">
      <alignment horizontal="left" vertical="top"/>
    </xf>
    <xf numFmtId="3" fontId="10" fillId="2" borderId="2" xfId="6" applyNumberFormat="1" applyFont="1" applyFill="1" applyBorder="1" applyAlignment="1">
      <alignment horizontal="right" vertical="top"/>
    </xf>
    <xf numFmtId="3" fontId="10" fillId="3" borderId="2" xfId="6" applyNumberFormat="1" applyFont="1" applyFill="1" applyBorder="1" applyAlignment="1">
      <alignment horizontal="right" vertical="top"/>
    </xf>
    <xf numFmtId="3" fontId="9" fillId="3" borderId="3" xfId="6" applyNumberFormat="1" applyFont="1" applyFill="1" applyBorder="1" applyAlignment="1">
      <alignment horizontal="right" vertical="top"/>
    </xf>
    <xf numFmtId="0" fontId="10" fillId="0" borderId="3" xfId="6" applyFont="1" applyBorder="1" applyAlignment="1">
      <alignment horizontal="left" vertical="top"/>
    </xf>
    <xf numFmtId="3" fontId="10" fillId="0" borderId="3" xfId="6" applyNumberFormat="1" applyFont="1" applyBorder="1" applyAlignment="1">
      <alignment horizontal="right" vertical="top"/>
    </xf>
    <xf numFmtId="0" fontId="9" fillId="0" borderId="5" xfId="6" applyFont="1" applyBorder="1" applyAlignment="1">
      <alignment horizontal="left" vertical="top" wrapText="1"/>
    </xf>
    <xf numFmtId="1" fontId="9" fillId="0" borderId="3" xfId="6" applyNumberFormat="1" applyFont="1" applyBorder="1" applyAlignment="1">
      <alignment horizontal="right" vertical="top"/>
    </xf>
    <xf numFmtId="0" fontId="9" fillId="0" borderId="5" xfId="6" applyFont="1" applyBorder="1" applyAlignment="1">
      <alignment vertical="top"/>
    </xf>
    <xf numFmtId="0" fontId="9" fillId="0" borderId="5" xfId="6" applyFont="1" applyBorder="1" applyAlignment="1">
      <alignment horizontal="left" vertical="top"/>
    </xf>
    <xf numFmtId="1" fontId="9" fillId="0" borderId="5" xfId="6" applyNumberFormat="1" applyFont="1" applyBorder="1" applyAlignment="1">
      <alignment horizontal="right" vertical="top"/>
    </xf>
    <xf numFmtId="3" fontId="9" fillId="0" borderId="5" xfId="6" applyNumberFormat="1" applyFont="1" applyBorder="1" applyAlignment="1">
      <alignment horizontal="right" vertical="top"/>
    </xf>
    <xf numFmtId="0" fontId="9" fillId="0" borderId="4" xfId="6" applyFont="1" applyBorder="1" applyAlignment="1">
      <alignment vertical="top"/>
    </xf>
    <xf numFmtId="0" fontId="9" fillId="0" borderId="4" xfId="6" applyFont="1" applyBorder="1" applyAlignment="1">
      <alignment horizontal="left" vertical="top"/>
    </xf>
    <xf numFmtId="1" fontId="9" fillId="0" borderId="4" xfId="6" applyNumberFormat="1" applyFont="1" applyBorder="1" applyAlignment="1">
      <alignment horizontal="right" vertical="top"/>
    </xf>
    <xf numFmtId="3" fontId="9" fillId="3" borderId="4" xfId="6" applyNumberFormat="1" applyFont="1" applyFill="1" applyBorder="1" applyAlignment="1">
      <alignment horizontal="right" vertical="top"/>
    </xf>
    <xf numFmtId="0" fontId="9" fillId="0" borderId="0" xfId="6" applyFont="1" applyAlignment="1">
      <alignment vertical="center"/>
    </xf>
    <xf numFmtId="0" fontId="9" fillId="0" borderId="0" xfId="6" applyFont="1" applyAlignment="1">
      <alignment horizontal="left" vertical="center"/>
    </xf>
    <xf numFmtId="0" fontId="9" fillId="0" borderId="0" xfId="6" applyFont="1" applyAlignment="1">
      <alignment horizontal="right" vertical="center"/>
    </xf>
    <xf numFmtId="0" fontId="8" fillId="0" borderId="1" xfId="6" applyFont="1" applyBorder="1"/>
    <xf numFmtId="0" fontId="10" fillId="0" borderId="4" xfId="6" applyFont="1" applyBorder="1" applyAlignment="1">
      <alignment horizontal="left" vertical="top"/>
    </xf>
    <xf numFmtId="0" fontId="9" fillId="0" borderId="4" xfId="6" applyFont="1" applyBorder="1" applyAlignment="1">
      <alignment horizontal="left" vertical="top" wrapText="1"/>
    </xf>
    <xf numFmtId="3" fontId="10" fillId="0" borderId="4" xfId="6" applyNumberFormat="1" applyFont="1" applyBorder="1" applyAlignment="1">
      <alignment horizontal="right" vertical="top"/>
    </xf>
    <xf numFmtId="3" fontId="10" fillId="3" borderId="4" xfId="6" applyNumberFormat="1" applyFont="1" applyFill="1" applyBorder="1" applyAlignment="1">
      <alignment horizontal="right" vertical="top"/>
    </xf>
    <xf numFmtId="0" fontId="12" fillId="2" borderId="0" xfId="6" applyFont="1" applyFill="1" applyAlignment="1">
      <alignment vertical="center"/>
    </xf>
    <xf numFmtId="0" fontId="12" fillId="2" borderId="0" xfId="6" applyFont="1" applyFill="1" applyAlignment="1">
      <alignment horizontal="left" vertical="center"/>
    </xf>
    <xf numFmtId="0" fontId="12" fillId="2" borderId="0" xfId="6" applyFont="1" applyFill="1" applyAlignment="1">
      <alignment horizontal="right" vertical="center"/>
    </xf>
    <xf numFmtId="0" fontId="10" fillId="0" borderId="2" xfId="6" applyFont="1" applyBorder="1" applyAlignment="1">
      <alignment vertical="top"/>
    </xf>
    <xf numFmtId="0" fontId="10" fillId="0" borderId="2" xfId="6" applyFont="1" applyBorder="1" applyAlignment="1">
      <alignment horizontal="left" vertical="top"/>
    </xf>
    <xf numFmtId="0" fontId="10" fillId="0" borderId="2" xfId="6" applyFont="1" applyBorder="1" applyAlignment="1">
      <alignment horizontal="right" vertical="top" wrapText="1"/>
    </xf>
    <xf numFmtId="3" fontId="10" fillId="0" borderId="2" xfId="6" applyNumberFormat="1" applyFont="1" applyBorder="1" applyAlignment="1">
      <alignment horizontal="right" vertical="top" wrapText="1"/>
    </xf>
    <xf numFmtId="3" fontId="10" fillId="0" borderId="2" xfId="6" applyNumberFormat="1" applyFont="1" applyBorder="1" applyAlignment="1">
      <alignment horizontal="right" vertical="top"/>
    </xf>
    <xf numFmtId="0" fontId="9" fillId="3" borderId="3" xfId="6" applyFont="1" applyFill="1" applyBorder="1" applyAlignment="1">
      <alignment horizontal="right" vertical="top"/>
    </xf>
    <xf numFmtId="0" fontId="9" fillId="0" borderId="3" xfId="6" applyFont="1" applyBorder="1" applyAlignment="1">
      <alignment vertical="top" wrapText="1"/>
    </xf>
    <xf numFmtId="0" fontId="9" fillId="3" borderId="4" xfId="6" applyFont="1" applyFill="1" applyBorder="1" applyAlignment="1">
      <alignment horizontal="right" vertical="top"/>
    </xf>
    <xf numFmtId="0" fontId="12" fillId="0" borderId="0" xfId="6" applyFont="1" applyAlignment="1">
      <alignment horizontal="right" vertical="center"/>
    </xf>
    <xf numFmtId="0" fontId="8" fillId="0" borderId="1" xfId="6" applyFont="1" applyBorder="1" applyAlignment="1">
      <alignment horizontal="right"/>
    </xf>
    <xf numFmtId="0" fontId="9" fillId="0" borderId="4" xfId="6" applyFont="1" applyBorder="1" applyAlignment="1">
      <alignment vertical="top" wrapText="1"/>
    </xf>
    <xf numFmtId="0" fontId="9" fillId="0" borderId="7" xfId="2" applyFont="1" applyBorder="1" applyAlignment="1">
      <alignment horizontal="left"/>
    </xf>
    <xf numFmtId="0" fontId="9" fillId="0" borderId="7" xfId="2" applyFont="1" applyBorder="1" applyAlignment="1">
      <alignment horizontal="right"/>
    </xf>
    <xf numFmtId="49" fontId="9" fillId="0" borderId="7" xfId="8" applyNumberFormat="1" applyFont="1" applyFill="1" applyBorder="1" applyAlignment="1">
      <alignment horizontal="right"/>
    </xf>
    <xf numFmtId="49" fontId="9" fillId="3" borderId="7" xfId="8" applyNumberFormat="1" applyFont="1" applyFill="1" applyBorder="1" applyAlignment="1">
      <alignment horizontal="right"/>
    </xf>
    <xf numFmtId="3" fontId="9" fillId="0" borderId="3" xfId="2" applyNumberFormat="1" applyFont="1" applyBorder="1" applyAlignment="1">
      <alignment horizontal="right" vertical="top"/>
    </xf>
    <xf numFmtId="3" fontId="9" fillId="0" borderId="3" xfId="8" applyNumberFormat="1" applyFont="1" applyFill="1" applyBorder="1" applyAlignment="1">
      <alignment horizontal="right" vertical="top"/>
    </xf>
    <xf numFmtId="3" fontId="9" fillId="3" borderId="3" xfId="8" applyNumberFormat="1" applyFont="1" applyFill="1" applyBorder="1" applyAlignment="1">
      <alignment horizontal="right" vertical="top"/>
    </xf>
    <xf numFmtId="3" fontId="9" fillId="0" borderId="5" xfId="2" applyNumberFormat="1" applyFont="1" applyBorder="1" applyAlignment="1">
      <alignment horizontal="right" vertical="top"/>
    </xf>
    <xf numFmtId="3" fontId="9" fillId="0" borderId="5" xfId="8" applyNumberFormat="1" applyFont="1" applyFill="1" applyBorder="1" applyAlignment="1">
      <alignment horizontal="right" vertical="top"/>
    </xf>
    <xf numFmtId="3" fontId="9" fillId="3" borderId="5" xfId="8" applyNumberFormat="1" applyFont="1" applyFill="1" applyBorder="1" applyAlignment="1">
      <alignment horizontal="right" vertical="top"/>
    </xf>
    <xf numFmtId="0" fontId="9" fillId="0" borderId="9" xfId="2" applyFont="1" applyBorder="1" applyAlignment="1">
      <alignment vertical="top"/>
    </xf>
    <xf numFmtId="0" fontId="9" fillId="0" borderId="9" xfId="2" applyFont="1" applyBorder="1" applyAlignment="1">
      <alignment horizontal="left" vertical="top"/>
    </xf>
    <xf numFmtId="3" fontId="9" fillId="0" borderId="9" xfId="2" applyNumberFormat="1" applyFont="1" applyBorder="1" applyAlignment="1">
      <alignment horizontal="right" vertical="top"/>
    </xf>
    <xf numFmtId="3" fontId="9" fillId="0" borderId="9" xfId="8" applyNumberFormat="1" applyFont="1" applyFill="1" applyBorder="1" applyAlignment="1">
      <alignment horizontal="right" vertical="top"/>
    </xf>
    <xf numFmtId="3" fontId="9" fillId="3" borderId="9" xfId="8" applyNumberFormat="1" applyFont="1" applyFill="1" applyBorder="1" applyAlignment="1">
      <alignment horizontal="right" vertical="top"/>
    </xf>
    <xf numFmtId="3" fontId="10" fillId="2" borderId="2" xfId="2" applyNumberFormat="1" applyFont="1" applyFill="1" applyBorder="1" applyAlignment="1">
      <alignment horizontal="left" vertical="top"/>
    </xf>
    <xf numFmtId="3" fontId="10" fillId="2" borderId="2" xfId="2" applyNumberFormat="1" applyFont="1" applyFill="1" applyBorder="1" applyAlignment="1">
      <alignment horizontal="right" vertical="top"/>
    </xf>
    <xf numFmtId="3" fontId="10" fillId="3" borderId="2" xfId="2" applyNumberFormat="1" applyFont="1" applyFill="1" applyBorder="1" applyAlignment="1">
      <alignment horizontal="right" vertical="top"/>
    </xf>
    <xf numFmtId="165" fontId="9" fillId="0" borderId="3" xfId="2" applyNumberFormat="1" applyFont="1" applyBorder="1" applyAlignment="1">
      <alignment horizontal="right" vertical="top"/>
    </xf>
    <xf numFmtId="165" fontId="9" fillId="0" borderId="3" xfId="8" applyNumberFormat="1" applyFont="1" applyFill="1" applyBorder="1" applyAlignment="1">
      <alignment horizontal="right" vertical="top"/>
    </xf>
    <xf numFmtId="166" fontId="9" fillId="3" borderId="3" xfId="5" applyNumberFormat="1" applyFont="1" applyFill="1" applyBorder="1" applyAlignment="1">
      <alignment horizontal="right" vertical="top"/>
    </xf>
    <xf numFmtId="165" fontId="9" fillId="0" borderId="5" xfId="2" applyNumberFormat="1" applyFont="1" applyBorder="1" applyAlignment="1">
      <alignment horizontal="right" vertical="top"/>
    </xf>
    <xf numFmtId="165" fontId="9" fillId="0" borderId="5" xfId="8" applyNumberFormat="1" applyFont="1" applyFill="1" applyBorder="1" applyAlignment="1">
      <alignment horizontal="right" vertical="top"/>
    </xf>
    <xf numFmtId="166" fontId="9" fillId="3" borderId="5" xfId="5" applyNumberFormat="1" applyFont="1" applyFill="1" applyBorder="1" applyAlignment="1">
      <alignment horizontal="right" vertical="top"/>
    </xf>
    <xf numFmtId="165" fontId="9" fillId="0" borderId="4" xfId="2" applyNumberFormat="1" applyFont="1" applyBorder="1" applyAlignment="1">
      <alignment horizontal="right" vertical="top"/>
    </xf>
    <xf numFmtId="165" fontId="9" fillId="0" borderId="4" xfId="8" applyNumberFormat="1" applyFont="1" applyFill="1" applyBorder="1" applyAlignment="1">
      <alignment horizontal="right" vertical="top"/>
    </xf>
    <xf numFmtId="166" fontId="9" fillId="3" borderId="4" xfId="5" applyNumberFormat="1" applyFont="1" applyFill="1" applyBorder="1" applyAlignment="1">
      <alignment horizontal="right" vertical="top"/>
    </xf>
    <xf numFmtId="0" fontId="9" fillId="0" borderId="0" xfId="2" applyFont="1" applyAlignment="1">
      <alignment horizontal="right" vertical="top"/>
    </xf>
    <xf numFmtId="0" fontId="10" fillId="2" borderId="4" xfId="2" applyFont="1" applyFill="1" applyBorder="1" applyAlignment="1">
      <alignment vertical="top"/>
    </xf>
    <xf numFmtId="0" fontId="10" fillId="2" borderId="4" xfId="2" applyFont="1" applyFill="1" applyBorder="1" applyAlignment="1">
      <alignment horizontal="left" vertical="top"/>
    </xf>
    <xf numFmtId="3" fontId="10" fillId="2" borderId="4" xfId="2" applyNumberFormat="1" applyFont="1" applyFill="1" applyBorder="1" applyAlignment="1">
      <alignment horizontal="right" vertical="top"/>
    </xf>
    <xf numFmtId="3" fontId="10" fillId="0" borderId="1" xfId="8" applyNumberFormat="1" applyFont="1" applyFill="1" applyBorder="1" applyAlignment="1">
      <alignment horizontal="right" vertical="top"/>
    </xf>
    <xf numFmtId="3" fontId="10" fillId="3" borderId="1" xfId="8" applyNumberFormat="1" applyFont="1" applyFill="1" applyBorder="1" applyAlignment="1">
      <alignment horizontal="right" vertical="top"/>
    </xf>
    <xf numFmtId="0" fontId="8" fillId="0" borderId="7" xfId="0" applyFont="1" applyBorder="1"/>
    <xf numFmtId="0" fontId="9" fillId="0" borderId="7" xfId="0" applyFont="1" applyBorder="1" applyAlignment="1">
      <alignment horizontal="left"/>
    </xf>
    <xf numFmtId="0" fontId="9" fillId="0" borderId="7" xfId="0" applyFont="1" applyBorder="1" applyAlignment="1">
      <alignment horizontal="right"/>
    </xf>
    <xf numFmtId="49" fontId="9" fillId="0" borderId="7" xfId="1" applyNumberFormat="1" applyFont="1" applyFill="1" applyBorder="1" applyAlignment="1">
      <alignment horizontal="right"/>
    </xf>
    <xf numFmtId="49" fontId="9" fillId="3" borderId="7" xfId="1" applyNumberFormat="1" applyFont="1" applyFill="1" applyBorder="1" applyAlignment="1">
      <alignment horizontal="right"/>
    </xf>
    <xf numFmtId="0" fontId="10" fillId="2" borderId="4" xfId="0" applyFont="1" applyFill="1" applyBorder="1" applyAlignment="1">
      <alignment vertical="top"/>
    </xf>
    <xf numFmtId="0" fontId="10" fillId="2" borderId="4" xfId="0" applyFont="1" applyFill="1" applyBorder="1" applyAlignment="1">
      <alignment horizontal="left" vertical="top"/>
    </xf>
    <xf numFmtId="165" fontId="10" fillId="2" borderId="4" xfId="0" applyNumberFormat="1" applyFont="1" applyFill="1" applyBorder="1" applyAlignment="1">
      <alignment horizontal="right" vertical="top"/>
    </xf>
    <xf numFmtId="165" fontId="10" fillId="0" borderId="1" xfId="1" applyNumberFormat="1" applyFont="1" applyFill="1" applyBorder="1" applyAlignment="1">
      <alignment horizontal="right" vertical="top"/>
    </xf>
    <xf numFmtId="165" fontId="10" fillId="3" borderId="1" xfId="1" applyNumberFormat="1" applyFont="1" applyFill="1" applyBorder="1" applyAlignment="1">
      <alignment horizontal="right" vertical="top"/>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right" vertical="top"/>
    </xf>
    <xf numFmtId="0" fontId="10" fillId="2" borderId="2" xfId="0" applyFont="1" applyFill="1" applyBorder="1" applyAlignment="1">
      <alignment vertical="top"/>
    </xf>
    <xf numFmtId="0" fontId="10" fillId="2" borderId="2" xfId="0" applyFont="1" applyFill="1" applyBorder="1" applyAlignment="1">
      <alignment horizontal="left" vertical="top"/>
    </xf>
    <xf numFmtId="3" fontId="10" fillId="2" borderId="2" xfId="0" applyNumberFormat="1" applyFont="1" applyFill="1" applyBorder="1" applyAlignment="1">
      <alignment horizontal="right" vertical="top"/>
    </xf>
    <xf numFmtId="3" fontId="10" fillId="3" borderId="2" xfId="0" applyNumberFormat="1" applyFont="1" applyFill="1" applyBorder="1" applyAlignment="1">
      <alignment horizontal="right" vertical="top"/>
    </xf>
    <xf numFmtId="3" fontId="10" fillId="0" borderId="10" xfId="1" applyNumberFormat="1" applyFont="1" applyFill="1" applyBorder="1" applyAlignment="1">
      <alignment horizontal="right" vertical="top"/>
    </xf>
    <xf numFmtId="3" fontId="10" fillId="3" borderId="10" xfId="1" applyNumberFormat="1" applyFont="1" applyFill="1" applyBorder="1" applyAlignment="1">
      <alignment horizontal="right" vertical="top"/>
    </xf>
    <xf numFmtId="3" fontId="10" fillId="2" borderId="4" xfId="0" applyNumberFormat="1" applyFont="1" applyFill="1" applyBorder="1" applyAlignment="1">
      <alignment horizontal="right" vertical="top"/>
    </xf>
    <xf numFmtId="3" fontId="10" fillId="0" borderId="1" xfId="1" applyNumberFormat="1" applyFont="1" applyFill="1" applyBorder="1" applyAlignment="1">
      <alignment horizontal="right" vertical="top"/>
    </xf>
    <xf numFmtId="3" fontId="10" fillId="3" borderId="1" xfId="1" applyNumberFormat="1" applyFont="1" applyFill="1" applyBorder="1" applyAlignment="1">
      <alignment horizontal="right" vertical="top"/>
    </xf>
    <xf numFmtId="0" fontId="8" fillId="0" borderId="7" xfId="2" applyFont="1" applyBorder="1"/>
    <xf numFmtId="3" fontId="10" fillId="3" borderId="10" xfId="7" applyNumberFormat="1" applyFont="1" applyFill="1" applyBorder="1" applyAlignment="1">
      <alignment horizontal="right" vertical="top"/>
    </xf>
    <xf numFmtId="0" fontId="8" fillId="0" borderId="3" xfId="6" applyFont="1" applyBorder="1" applyAlignment="1">
      <alignment vertical="top"/>
    </xf>
    <xf numFmtId="0" fontId="10" fillId="2" borderId="3" xfId="6" applyFont="1" applyFill="1" applyBorder="1" applyAlignment="1">
      <alignment vertical="top"/>
    </xf>
    <xf numFmtId="0" fontId="10" fillId="2" borderId="3" xfId="6" applyFont="1" applyFill="1" applyBorder="1" applyAlignment="1">
      <alignment horizontal="left" vertical="top"/>
    </xf>
    <xf numFmtId="165" fontId="10" fillId="2" borderId="3" xfId="6" applyNumberFormat="1" applyFont="1" applyFill="1" applyBorder="1" applyAlignment="1">
      <alignment horizontal="right" vertical="top"/>
    </xf>
    <xf numFmtId="3" fontId="10" fillId="3" borderId="3" xfId="7" applyNumberFormat="1" applyFont="1" applyFill="1" applyBorder="1" applyAlignment="1">
      <alignment horizontal="right" vertical="top"/>
    </xf>
    <xf numFmtId="1" fontId="9" fillId="0" borderId="3" xfId="6" applyNumberFormat="1" applyFont="1" applyBorder="1" applyAlignment="1">
      <alignment horizontal="left" vertical="top"/>
    </xf>
    <xf numFmtId="1" fontId="9" fillId="3" borderId="3" xfId="7" applyNumberFormat="1" applyFont="1" applyFill="1" applyBorder="1" applyAlignment="1">
      <alignment horizontal="right" vertical="top"/>
    </xf>
    <xf numFmtId="166" fontId="10" fillId="0" borderId="3" xfId="6" applyNumberFormat="1" applyFont="1" applyBorder="1" applyAlignment="1">
      <alignment horizontal="right" vertical="top"/>
    </xf>
    <xf numFmtId="166" fontId="10" fillId="3" borderId="3" xfId="7" applyNumberFormat="1" applyFont="1" applyFill="1" applyBorder="1" applyAlignment="1">
      <alignment horizontal="right" vertical="top"/>
    </xf>
    <xf numFmtId="166" fontId="9" fillId="0" borderId="3" xfId="6" applyNumberFormat="1" applyFont="1" applyBorder="1" applyAlignment="1">
      <alignment horizontal="right" vertical="top"/>
    </xf>
    <xf numFmtId="0" fontId="10" fillId="0" borderId="5" xfId="6" applyFont="1" applyBorder="1" applyAlignment="1">
      <alignment horizontal="left" vertical="top"/>
    </xf>
    <xf numFmtId="3" fontId="10" fillId="0" borderId="5" xfId="6" applyNumberFormat="1" applyFont="1" applyBorder="1" applyAlignment="1">
      <alignment horizontal="right" vertical="top"/>
    </xf>
    <xf numFmtId="0" fontId="10" fillId="0" borderId="8" xfId="6" applyFont="1" applyBorder="1" applyAlignment="1">
      <alignment horizontal="left" vertical="top"/>
    </xf>
    <xf numFmtId="3" fontId="10" fillId="0" borderId="8" xfId="6" applyNumberFormat="1" applyFont="1" applyBorder="1" applyAlignment="1">
      <alignment horizontal="right" vertical="top"/>
    </xf>
    <xf numFmtId="1" fontId="9" fillId="0" borderId="8" xfId="6" applyNumberFormat="1" applyFont="1" applyBorder="1" applyAlignment="1">
      <alignment horizontal="right" vertical="top"/>
    </xf>
    <xf numFmtId="1" fontId="9" fillId="3" borderId="1" xfId="7" applyNumberFormat="1" applyFont="1" applyFill="1" applyBorder="1" applyAlignment="1">
      <alignment horizontal="right" vertical="top"/>
    </xf>
    <xf numFmtId="0" fontId="9" fillId="0" borderId="0" xfId="6" applyFont="1" applyAlignment="1">
      <alignment horizontal="left" vertical="top"/>
    </xf>
    <xf numFmtId="0" fontId="9" fillId="0" borderId="0" xfId="6" applyFont="1" applyAlignment="1">
      <alignment horizontal="right" vertical="top"/>
    </xf>
    <xf numFmtId="0" fontId="10" fillId="2" borderId="11" xfId="6" applyFont="1" applyFill="1" applyBorder="1" applyAlignment="1">
      <alignment vertical="top"/>
    </xf>
    <xf numFmtId="0" fontId="9" fillId="0" borderId="11" xfId="6" applyFont="1" applyBorder="1" applyAlignment="1">
      <alignment horizontal="left"/>
    </xf>
    <xf numFmtId="0" fontId="9" fillId="0" borderId="11" xfId="6" applyFont="1" applyBorder="1" applyAlignment="1">
      <alignment horizontal="right"/>
    </xf>
    <xf numFmtId="0" fontId="10" fillId="3" borderId="11" xfId="6" applyFont="1" applyFill="1" applyBorder="1" applyAlignment="1">
      <alignment horizontal="right" vertical="top"/>
    </xf>
    <xf numFmtId="0" fontId="9" fillId="0" borderId="2" xfId="6" applyFont="1" applyBorder="1" applyAlignment="1">
      <alignment horizontal="left" vertical="top"/>
    </xf>
    <xf numFmtId="0" fontId="9" fillId="0" borderId="2" xfId="6" applyFont="1" applyBorder="1" applyAlignment="1">
      <alignment vertical="top"/>
    </xf>
    <xf numFmtId="3" fontId="9" fillId="0" borderId="2" xfId="6" applyNumberFormat="1" applyFont="1" applyBorder="1" applyAlignment="1">
      <alignment horizontal="right" vertical="top"/>
    </xf>
    <xf numFmtId="3" fontId="9" fillId="3" borderId="2" xfId="6" applyNumberFormat="1" applyFont="1" applyFill="1" applyBorder="1" applyAlignment="1">
      <alignment horizontal="right" vertical="top"/>
    </xf>
    <xf numFmtId="0" fontId="10" fillId="2" borderId="2" xfId="6" applyFont="1" applyFill="1" applyBorder="1" applyAlignment="1">
      <alignment horizontal="right" vertical="top"/>
    </xf>
    <xf numFmtId="0" fontId="9" fillId="0" borderId="2" xfId="6" applyFont="1" applyBorder="1" applyAlignment="1">
      <alignment horizontal="right" vertical="top"/>
    </xf>
    <xf numFmtId="0" fontId="9" fillId="3" borderId="13" xfId="6" applyFont="1" applyFill="1" applyBorder="1" applyAlignment="1">
      <alignment horizontal="right"/>
    </xf>
    <xf numFmtId="165" fontId="9" fillId="3" borderId="3" xfId="6" applyNumberFormat="1" applyFont="1" applyFill="1" applyBorder="1" applyAlignment="1">
      <alignment horizontal="right" vertical="top"/>
    </xf>
    <xf numFmtId="3" fontId="9" fillId="0" borderId="0" xfId="6" applyNumberFormat="1" applyFont="1" applyAlignment="1">
      <alignment horizontal="right" vertical="top"/>
    </xf>
    <xf numFmtId="0" fontId="9" fillId="3" borderId="0" xfId="6" applyFont="1" applyFill="1" applyAlignment="1">
      <alignment horizontal="right"/>
    </xf>
    <xf numFmtId="0" fontId="10" fillId="2" borderId="6" xfId="6" applyFont="1" applyFill="1" applyBorder="1" applyAlignment="1">
      <alignment vertical="top"/>
    </xf>
    <xf numFmtId="0" fontId="10" fillId="2" borderId="6" xfId="6" applyFont="1" applyFill="1" applyBorder="1" applyAlignment="1">
      <alignment horizontal="left" vertical="top"/>
    </xf>
    <xf numFmtId="3" fontId="10" fillId="2" borderId="6" xfId="6" applyNumberFormat="1" applyFont="1" applyFill="1" applyBorder="1" applyAlignment="1">
      <alignment horizontal="right" vertical="top"/>
    </xf>
    <xf numFmtId="0" fontId="9" fillId="3" borderId="6" xfId="6" applyFont="1" applyFill="1" applyBorder="1" applyAlignment="1">
      <alignment horizontal="right"/>
    </xf>
    <xf numFmtId="3" fontId="10" fillId="2" borderId="14" xfId="6" applyNumberFormat="1" applyFont="1" applyFill="1" applyBorder="1" applyAlignment="1">
      <alignment horizontal="right" vertical="top"/>
    </xf>
    <xf numFmtId="3" fontId="9" fillId="0" borderId="4" xfId="6" applyNumberFormat="1" applyFont="1" applyBorder="1" applyAlignment="1">
      <alignment horizontal="right" vertical="top"/>
    </xf>
    <xf numFmtId="165" fontId="9" fillId="0" borderId="4" xfId="6" applyNumberFormat="1" applyFont="1" applyBorder="1" applyAlignment="1">
      <alignment horizontal="right" vertical="top"/>
    </xf>
    <xf numFmtId="165" fontId="9" fillId="3" borderId="4" xfId="6" applyNumberFormat="1" applyFont="1" applyFill="1" applyBorder="1" applyAlignment="1">
      <alignment horizontal="right" vertical="top"/>
    </xf>
    <xf numFmtId="0" fontId="8" fillId="0" borderId="0" xfId="6" applyFont="1" applyAlignment="1">
      <alignment horizontal="right"/>
    </xf>
    <xf numFmtId="0" fontId="9" fillId="3" borderId="11" xfId="6" applyFont="1" applyFill="1" applyBorder="1" applyAlignment="1">
      <alignment horizontal="right"/>
    </xf>
    <xf numFmtId="0" fontId="8" fillId="0" borderId="15" xfId="6" applyFont="1" applyBorder="1"/>
    <xf numFmtId="0" fontId="9" fillId="0" borderId="15" xfId="6" applyFont="1" applyBorder="1" applyAlignment="1">
      <alignment horizontal="left"/>
    </xf>
    <xf numFmtId="0" fontId="8" fillId="0" borderId="15" xfId="6" applyFont="1" applyBorder="1" applyAlignment="1">
      <alignment horizontal="right"/>
    </xf>
    <xf numFmtId="0" fontId="9" fillId="0" borderId="15" xfId="6" applyFont="1" applyBorder="1" applyAlignment="1">
      <alignment horizontal="right"/>
    </xf>
    <xf numFmtId="0" fontId="9" fillId="3" borderId="15" xfId="6" applyFont="1" applyFill="1" applyBorder="1" applyAlignment="1">
      <alignment horizontal="right"/>
    </xf>
    <xf numFmtId="0" fontId="27" fillId="0" borderId="15" xfId="6" applyFont="1" applyBorder="1"/>
    <xf numFmtId="0" fontId="28" fillId="0" borderId="15" xfId="6" applyFont="1" applyBorder="1"/>
    <xf numFmtId="0" fontId="27" fillId="0" borderId="15" xfId="6" applyFont="1" applyBorder="1" applyAlignment="1">
      <alignment horizontal="left"/>
    </xf>
    <xf numFmtId="0" fontId="9" fillId="0" borderId="15" xfId="6" applyFont="1" applyBorder="1"/>
    <xf numFmtId="166" fontId="9" fillId="0" borderId="15" xfId="6" applyNumberFormat="1" applyFont="1" applyBorder="1" applyAlignment="1">
      <alignment horizontal="right"/>
    </xf>
    <xf numFmtId="1" fontId="9" fillId="0" borderId="15" xfId="6" applyNumberFormat="1" applyFont="1" applyBorder="1" applyAlignment="1">
      <alignment horizontal="right"/>
    </xf>
    <xf numFmtId="1" fontId="9" fillId="3" borderId="15" xfId="6" applyNumberFormat="1" applyFont="1" applyFill="1" applyBorder="1" applyAlignment="1">
      <alignment horizontal="right"/>
    </xf>
    <xf numFmtId="0" fontId="10" fillId="2" borderId="15" xfId="6" applyFont="1" applyFill="1" applyBorder="1" applyAlignment="1">
      <alignment vertical="top"/>
    </xf>
    <xf numFmtId="166" fontId="9" fillId="3" borderId="15" xfId="6" applyNumberFormat="1" applyFont="1" applyFill="1" applyBorder="1" applyAlignment="1">
      <alignment horizontal="right"/>
    </xf>
    <xf numFmtId="0" fontId="10" fillId="2" borderId="16" xfId="6" applyFont="1" applyFill="1" applyBorder="1" applyAlignment="1">
      <alignment vertical="top"/>
    </xf>
    <xf numFmtId="0" fontId="9" fillId="0" borderId="16" xfId="6" applyFont="1" applyBorder="1" applyAlignment="1">
      <alignment horizontal="left"/>
    </xf>
    <xf numFmtId="0" fontId="9" fillId="0" borderId="16" xfId="6" applyFont="1" applyBorder="1" applyAlignment="1">
      <alignment horizontal="right"/>
    </xf>
    <xf numFmtId="49" fontId="9" fillId="3" borderId="16" xfId="7" applyNumberFormat="1" applyFont="1" applyFill="1" applyBorder="1" applyAlignment="1">
      <alignment horizontal="right"/>
    </xf>
    <xf numFmtId="0" fontId="28" fillId="0" borderId="16" xfId="6" applyFont="1" applyBorder="1"/>
    <xf numFmtId="0" fontId="27" fillId="0" borderId="16" xfId="6" applyFont="1" applyBorder="1" applyAlignment="1">
      <alignment horizontal="left"/>
    </xf>
    <xf numFmtId="0" fontId="28" fillId="0" borderId="16" xfId="6" applyFont="1" applyBorder="1" applyAlignment="1">
      <alignment horizontal="right"/>
    </xf>
    <xf numFmtId="0" fontId="27" fillId="0" borderId="16" xfId="6" applyFont="1" applyBorder="1" applyAlignment="1">
      <alignment horizontal="right"/>
    </xf>
    <xf numFmtId="0" fontId="27" fillId="3" borderId="16" xfId="6" applyFont="1" applyFill="1" applyBorder="1" applyAlignment="1">
      <alignment horizontal="right"/>
    </xf>
    <xf numFmtId="0" fontId="27" fillId="0" borderId="15" xfId="6" applyFont="1" applyBorder="1" applyAlignment="1">
      <alignment horizontal="right"/>
    </xf>
    <xf numFmtId="0" fontId="27" fillId="3" borderId="15" xfId="6" applyFont="1" applyFill="1" applyBorder="1" applyAlignment="1">
      <alignment horizontal="right"/>
    </xf>
    <xf numFmtId="0" fontId="28" fillId="0" borderId="15" xfId="6" applyFont="1" applyBorder="1" applyAlignment="1">
      <alignment horizontal="right"/>
    </xf>
    <xf numFmtId="3" fontId="27" fillId="0" borderId="15" xfId="6" applyNumberFormat="1" applyFont="1" applyBorder="1" applyAlignment="1">
      <alignment horizontal="right"/>
    </xf>
    <xf numFmtId="3" fontId="27" fillId="3" borderId="15" xfId="6" applyNumberFormat="1" applyFont="1" applyFill="1" applyBorder="1" applyAlignment="1">
      <alignment horizontal="right"/>
    </xf>
    <xf numFmtId="0" fontId="15" fillId="0" borderId="15" xfId="6" applyFont="1" applyBorder="1"/>
    <xf numFmtId="0" fontId="28" fillId="0" borderId="17" xfId="6" applyFont="1" applyBorder="1" applyAlignment="1">
      <alignment horizontal="right"/>
    </xf>
    <xf numFmtId="0" fontId="27" fillId="0" borderId="17" xfId="6" applyFont="1" applyBorder="1" applyAlignment="1">
      <alignment horizontal="right"/>
    </xf>
    <xf numFmtId="0" fontId="27" fillId="3" borderId="17" xfId="6" applyFont="1" applyFill="1" applyBorder="1" applyAlignment="1">
      <alignment horizontal="right"/>
    </xf>
    <xf numFmtId="0" fontId="27" fillId="0" borderId="9" xfId="6" applyFont="1" applyBorder="1"/>
    <xf numFmtId="0" fontId="27" fillId="0" borderId="9" xfId="6" applyFont="1" applyBorder="1" applyAlignment="1">
      <alignment horizontal="left"/>
    </xf>
    <xf numFmtId="0" fontId="28" fillId="0" borderId="9" xfId="6" applyFont="1" applyBorder="1" applyAlignment="1">
      <alignment horizontal="right"/>
    </xf>
    <xf numFmtId="3" fontId="27" fillId="0" borderId="9" xfId="6" applyNumberFormat="1" applyFont="1" applyBorder="1" applyAlignment="1">
      <alignment horizontal="right"/>
    </xf>
    <xf numFmtId="0" fontId="27" fillId="3" borderId="9" xfId="6" applyFont="1" applyFill="1" applyBorder="1" applyAlignment="1">
      <alignment horizontal="right"/>
    </xf>
    <xf numFmtId="0" fontId="10" fillId="2" borderId="3" xfId="0" applyFont="1" applyFill="1" applyBorder="1" applyAlignment="1">
      <alignment horizontal="left" vertical="top"/>
    </xf>
    <xf numFmtId="3" fontId="9" fillId="0" borderId="3" xfId="6" applyNumberFormat="1" applyFont="1" applyBorder="1" applyAlignment="1">
      <alignment horizontal="left" vertical="top"/>
    </xf>
    <xf numFmtId="1" fontId="10" fillId="0" borderId="3" xfId="6" applyNumberFormat="1" applyFont="1" applyBorder="1" applyAlignment="1">
      <alignment horizontal="right" vertical="top"/>
    </xf>
    <xf numFmtId="3" fontId="10" fillId="3" borderId="3" xfId="6" applyNumberFormat="1" applyFont="1" applyFill="1" applyBorder="1" applyAlignment="1">
      <alignment horizontal="right" vertical="top"/>
    </xf>
    <xf numFmtId="0" fontId="10" fillId="2" borderId="3" xfId="0" applyFont="1" applyFill="1" applyBorder="1" applyAlignment="1">
      <alignment vertical="top"/>
    </xf>
    <xf numFmtId="0" fontId="10" fillId="0" borderId="3" xfId="0" applyFont="1" applyBorder="1" applyAlignment="1">
      <alignment horizontal="left" vertical="top"/>
    </xf>
    <xf numFmtId="0" fontId="15" fillId="2" borderId="3" xfId="0" applyFont="1" applyFill="1" applyBorder="1" applyAlignment="1">
      <alignment vertical="top"/>
    </xf>
    <xf numFmtId="0" fontId="15" fillId="0" borderId="3" xfId="0" applyFont="1" applyBorder="1" applyAlignment="1">
      <alignment horizontal="left" vertical="top"/>
    </xf>
    <xf numFmtId="0" fontId="15" fillId="0" borderId="3" xfId="6" applyFont="1" applyBorder="1" applyAlignment="1">
      <alignment horizontal="left" vertical="top"/>
    </xf>
    <xf numFmtId="1" fontId="15" fillId="0" borderId="3" xfId="6" applyNumberFormat="1" applyFont="1" applyBorder="1" applyAlignment="1">
      <alignment horizontal="right" vertical="top"/>
    </xf>
    <xf numFmtId="3" fontId="15" fillId="3" borderId="3" xfId="6" applyNumberFormat="1" applyFont="1" applyFill="1" applyBorder="1" applyAlignment="1">
      <alignment horizontal="right" vertical="top"/>
    </xf>
    <xf numFmtId="0" fontId="10" fillId="0" borderId="14" xfId="6" applyFont="1" applyBorder="1" applyAlignment="1">
      <alignment vertical="top"/>
    </xf>
    <xf numFmtId="0" fontId="9" fillId="0" borderId="16" xfId="6" applyFont="1" applyBorder="1" applyAlignment="1">
      <alignment horizontal="left" vertical="top" wrapText="1" indent="1"/>
    </xf>
    <xf numFmtId="0" fontId="9" fillId="0" borderId="3" xfId="0" applyFont="1" applyBorder="1" applyAlignment="1">
      <alignment horizontal="left" vertical="top"/>
    </xf>
    <xf numFmtId="0" fontId="9" fillId="0" borderId="3" xfId="6" applyFont="1" applyBorder="1" applyAlignment="1">
      <alignment horizontal="right" vertical="top"/>
    </xf>
    <xf numFmtId="3" fontId="9" fillId="0" borderId="3" xfId="1" applyNumberFormat="1" applyFont="1" applyBorder="1" applyAlignment="1">
      <alignment horizontal="right" vertical="top"/>
    </xf>
    <xf numFmtId="0" fontId="10" fillId="0" borderId="15" xfId="6" applyFont="1" applyBorder="1" applyAlignment="1">
      <alignment vertical="top"/>
    </xf>
    <xf numFmtId="0" fontId="9" fillId="0" borderId="14" xfId="6" applyFont="1" applyBorder="1" applyAlignment="1">
      <alignment horizontal="left" vertical="top"/>
    </xf>
    <xf numFmtId="3" fontId="9" fillId="0" borderId="14" xfId="6" applyNumberFormat="1" applyFont="1" applyBorder="1" applyAlignment="1">
      <alignment horizontal="right" vertical="top"/>
    </xf>
    <xf numFmtId="167" fontId="9" fillId="0" borderId="14" xfId="1" applyNumberFormat="1" applyFont="1" applyBorder="1" applyAlignment="1">
      <alignment horizontal="right" vertical="top"/>
    </xf>
    <xf numFmtId="0" fontId="9" fillId="3" borderId="16" xfId="6" applyFont="1" applyFill="1" applyBorder="1" applyAlignment="1">
      <alignment horizontal="right"/>
    </xf>
    <xf numFmtId="0" fontId="15" fillId="0" borderId="15" xfId="6" applyFont="1" applyBorder="1" applyAlignment="1">
      <alignment vertical="top"/>
    </xf>
    <xf numFmtId="0" fontId="15" fillId="0" borderId="18" xfId="0" applyFont="1" applyBorder="1" applyAlignment="1">
      <alignment horizontal="left" vertical="top"/>
    </xf>
    <xf numFmtId="0" fontId="15" fillId="0" borderId="18" xfId="6" applyFont="1" applyBorder="1" applyAlignment="1">
      <alignment horizontal="left" vertical="top"/>
    </xf>
    <xf numFmtId="3" fontId="15" fillId="0" borderId="18" xfId="6" applyNumberFormat="1" applyFont="1" applyBorder="1" applyAlignment="1">
      <alignment horizontal="right" vertical="top"/>
    </xf>
    <xf numFmtId="167" fontId="15" fillId="0" borderId="18" xfId="1" applyNumberFormat="1" applyFont="1" applyBorder="1" applyAlignment="1">
      <alignment horizontal="right" vertical="top"/>
    </xf>
    <xf numFmtId="3" fontId="15" fillId="3" borderId="18" xfId="6" applyNumberFormat="1" applyFont="1" applyFill="1" applyBorder="1" applyAlignment="1">
      <alignment horizontal="right" vertical="top"/>
    </xf>
    <xf numFmtId="3" fontId="10" fillId="0" borderId="2" xfId="0" applyNumberFormat="1" applyFont="1" applyBorder="1" applyAlignment="1">
      <alignment horizontal="right" vertical="top"/>
    </xf>
    <xf numFmtId="0" fontId="9" fillId="0" borderId="3" xfId="0" applyFont="1" applyBorder="1" applyAlignment="1">
      <alignment vertical="top" wrapText="1"/>
    </xf>
    <xf numFmtId="3" fontId="9" fillId="0" borderId="3" xfId="0" applyNumberFormat="1" applyFont="1" applyBorder="1" applyAlignment="1">
      <alignment horizontal="right" vertical="top"/>
    </xf>
    <xf numFmtId="3" fontId="9" fillId="0" borderId="3" xfId="1" applyNumberFormat="1" applyFont="1" applyFill="1" applyBorder="1" applyAlignment="1">
      <alignment horizontal="right" vertical="top"/>
    </xf>
    <xf numFmtId="3" fontId="9" fillId="3" borderId="3" xfId="1" applyNumberFormat="1" applyFont="1" applyFill="1" applyBorder="1" applyAlignment="1">
      <alignment horizontal="right" vertical="top"/>
    </xf>
    <xf numFmtId="0" fontId="9" fillId="0" borderId="3" xfId="0" applyFont="1" applyBorder="1" applyAlignment="1">
      <alignment vertical="top"/>
    </xf>
    <xf numFmtId="3" fontId="10" fillId="2" borderId="3" xfId="0" applyNumberFormat="1" applyFont="1" applyFill="1" applyBorder="1" applyAlignment="1">
      <alignment horizontal="right" vertical="top"/>
    </xf>
    <xf numFmtId="3" fontId="10" fillId="0" borderId="3" xfId="1" applyNumberFormat="1" applyFont="1" applyFill="1" applyBorder="1" applyAlignment="1">
      <alignment horizontal="right" vertical="top"/>
    </xf>
    <xf numFmtId="3" fontId="10" fillId="3" borderId="3" xfId="1" applyNumberFormat="1" applyFont="1" applyFill="1" applyBorder="1" applyAlignment="1">
      <alignment horizontal="right" vertical="top"/>
    </xf>
    <xf numFmtId="0" fontId="15" fillId="0" borderId="3" xfId="0" applyFont="1" applyBorder="1" applyAlignment="1">
      <alignment vertical="top"/>
    </xf>
    <xf numFmtId="3" fontId="9" fillId="0" borderId="2" xfId="1" applyNumberFormat="1" applyFont="1" applyFill="1" applyBorder="1" applyAlignment="1">
      <alignment horizontal="right" vertical="top"/>
    </xf>
    <xf numFmtId="3" fontId="9" fillId="3" borderId="2" xfId="1" applyNumberFormat="1" applyFont="1" applyFill="1" applyBorder="1" applyAlignment="1">
      <alignment horizontal="right" vertical="top"/>
    </xf>
    <xf numFmtId="3" fontId="10" fillId="0" borderId="4" xfId="0" applyNumberFormat="1" applyFont="1" applyBorder="1" applyAlignment="1">
      <alignment horizontal="right" vertical="top"/>
    </xf>
    <xf numFmtId="0" fontId="10" fillId="2" borderId="8" xfId="0" applyFont="1" applyFill="1" applyBorder="1" applyAlignment="1">
      <alignment vertical="top"/>
    </xf>
    <xf numFmtId="0" fontId="10" fillId="2" borderId="8" xfId="0" applyFont="1" applyFill="1" applyBorder="1" applyAlignment="1">
      <alignment horizontal="left" vertical="top"/>
    </xf>
    <xf numFmtId="3" fontId="10" fillId="2" borderId="8" xfId="0" applyNumberFormat="1" applyFont="1" applyFill="1" applyBorder="1" applyAlignment="1">
      <alignment horizontal="right" vertical="top"/>
    </xf>
    <xf numFmtId="3" fontId="10" fillId="0" borderId="8" xfId="1" applyNumberFormat="1" applyFont="1" applyFill="1" applyBorder="1" applyAlignment="1">
      <alignment horizontal="right" vertical="top"/>
    </xf>
    <xf numFmtId="3" fontId="10" fillId="3" borderId="8" xfId="1" applyNumberFormat="1" applyFont="1" applyFill="1" applyBorder="1" applyAlignment="1">
      <alignment horizontal="right" vertical="top"/>
    </xf>
    <xf numFmtId="3" fontId="9" fillId="0" borderId="3" xfId="1" applyNumberFormat="1" applyFont="1" applyFill="1" applyBorder="1" applyAlignment="1">
      <alignment horizontal="right" vertical="top" wrapText="1"/>
    </xf>
    <xf numFmtId="3" fontId="9" fillId="3" borderId="3" xfId="1" applyNumberFormat="1" applyFont="1" applyFill="1" applyBorder="1" applyAlignment="1">
      <alignment horizontal="right" vertical="top" wrapText="1"/>
    </xf>
    <xf numFmtId="0" fontId="8" fillId="0" borderId="1" xfId="0" applyFont="1" applyBorder="1"/>
    <xf numFmtId="0" fontId="9" fillId="0" borderId="1" xfId="0" applyFont="1" applyBorder="1" applyAlignment="1">
      <alignment horizontal="left"/>
    </xf>
    <xf numFmtId="0" fontId="9" fillId="0" borderId="1" xfId="0" applyFont="1" applyBorder="1" applyAlignment="1">
      <alignment horizontal="right"/>
    </xf>
    <xf numFmtId="0" fontId="9" fillId="3" borderId="1" xfId="0" applyFont="1" applyFill="1" applyBorder="1" applyAlignment="1">
      <alignment horizontal="right"/>
    </xf>
    <xf numFmtId="3" fontId="9" fillId="3" borderId="3" xfId="0" applyNumberFormat="1" applyFont="1" applyFill="1" applyBorder="1" applyAlignment="1">
      <alignment horizontal="right" vertical="top"/>
    </xf>
    <xf numFmtId="0" fontId="10" fillId="0" borderId="3" xfId="0" applyFont="1" applyBorder="1" applyAlignment="1">
      <alignment vertical="top"/>
    </xf>
    <xf numFmtId="3" fontId="10" fillId="0" borderId="3" xfId="0" applyNumberFormat="1" applyFont="1" applyBorder="1" applyAlignment="1">
      <alignment horizontal="right" vertical="top"/>
    </xf>
    <xf numFmtId="3" fontId="10" fillId="3" borderId="3" xfId="0" applyNumberFormat="1" applyFont="1" applyFill="1" applyBorder="1" applyAlignment="1">
      <alignment horizontal="right" vertical="top"/>
    </xf>
    <xf numFmtId="0" fontId="9" fillId="0" borderId="4" xfId="0" applyFont="1" applyBorder="1" applyAlignment="1">
      <alignment vertical="top"/>
    </xf>
    <xf numFmtId="0" fontId="9" fillId="0" borderId="4" xfId="0" applyFont="1" applyBorder="1" applyAlignment="1">
      <alignment horizontal="left" vertical="top"/>
    </xf>
    <xf numFmtId="3" fontId="9" fillId="0" borderId="4" xfId="0" applyNumberFormat="1" applyFont="1" applyBorder="1" applyAlignment="1">
      <alignment horizontal="right" vertical="top"/>
    </xf>
    <xf numFmtId="3" fontId="9" fillId="3" borderId="4" xfId="0" applyNumberFormat="1" applyFont="1" applyFill="1" applyBorder="1" applyAlignment="1">
      <alignment horizontal="right" vertical="top"/>
    </xf>
    <xf numFmtId="0" fontId="10" fillId="0" borderId="4" xfId="0" applyFont="1" applyBorder="1" applyAlignment="1">
      <alignment vertical="top"/>
    </xf>
    <xf numFmtId="0" fontId="10" fillId="0" borderId="4" xfId="0" applyFont="1" applyBorder="1" applyAlignment="1">
      <alignment horizontal="left" vertical="top"/>
    </xf>
    <xf numFmtId="3" fontId="10" fillId="3" borderId="4" xfId="0" applyNumberFormat="1" applyFont="1" applyFill="1" applyBorder="1" applyAlignment="1">
      <alignment horizontal="right" vertical="top"/>
    </xf>
    <xf numFmtId="0" fontId="10" fillId="0" borderId="2" xfId="0" applyFont="1" applyBorder="1" applyAlignment="1">
      <alignment vertical="top"/>
    </xf>
    <xf numFmtId="0" fontId="10" fillId="0" borderId="2" xfId="0" applyFont="1" applyBorder="1" applyAlignment="1">
      <alignment horizontal="left" vertical="top"/>
    </xf>
    <xf numFmtId="0" fontId="10" fillId="0" borderId="1" xfId="0" applyFont="1" applyBorder="1" applyAlignment="1">
      <alignment vertical="top"/>
    </xf>
    <xf numFmtId="0" fontId="10" fillId="0" borderId="1" xfId="0" applyFont="1" applyBorder="1" applyAlignment="1">
      <alignment horizontal="left" vertical="top"/>
    </xf>
    <xf numFmtId="0" fontId="9" fillId="0" borderId="19" xfId="0" applyFont="1" applyBorder="1" applyAlignment="1">
      <alignment horizontal="left" vertical="top"/>
    </xf>
    <xf numFmtId="3" fontId="10" fillId="0" borderId="1" xfId="0" applyNumberFormat="1" applyFont="1" applyBorder="1" applyAlignment="1">
      <alignment horizontal="right" vertical="top"/>
    </xf>
    <xf numFmtId="3" fontId="10" fillId="3" borderId="1" xfId="0" applyNumberFormat="1" applyFont="1" applyFill="1" applyBorder="1" applyAlignment="1">
      <alignment horizontal="right" vertical="top"/>
    </xf>
    <xf numFmtId="0" fontId="10" fillId="0" borderId="1" xfId="0" applyFont="1" applyBorder="1" applyAlignment="1">
      <alignment vertical="top" wrapText="1"/>
    </xf>
    <xf numFmtId="0" fontId="9" fillId="0" borderId="20" xfId="0" applyFont="1" applyBorder="1" applyAlignment="1">
      <alignment horizontal="left" vertical="top"/>
    </xf>
    <xf numFmtId="0" fontId="10" fillId="0" borderId="1" xfId="0" applyFont="1" applyBorder="1" applyAlignment="1">
      <alignment horizontal="right" vertical="top"/>
    </xf>
    <xf numFmtId="3" fontId="10" fillId="0" borderId="19" xfId="0" applyNumberFormat="1" applyFont="1" applyBorder="1" applyAlignment="1">
      <alignment horizontal="right" vertical="top"/>
    </xf>
    <xf numFmtId="3" fontId="10" fillId="3" borderId="19" xfId="0" applyNumberFormat="1" applyFont="1" applyFill="1" applyBorder="1" applyAlignment="1">
      <alignment horizontal="right" vertical="top"/>
    </xf>
    <xf numFmtId="168" fontId="9" fillId="0" borderId="3" xfId="6" applyNumberFormat="1" applyFont="1" applyBorder="1" applyAlignment="1">
      <alignment horizontal="right" vertical="top"/>
    </xf>
    <xf numFmtId="3" fontId="9" fillId="0" borderId="8" xfId="6" applyNumberFormat="1" applyFont="1" applyBorder="1" applyAlignment="1">
      <alignment horizontal="right" vertical="top"/>
    </xf>
    <xf numFmtId="3" fontId="9" fillId="3" borderId="8" xfId="6" applyNumberFormat="1" applyFont="1" applyFill="1" applyBorder="1" applyAlignment="1">
      <alignment horizontal="right" vertical="top"/>
    </xf>
    <xf numFmtId="3" fontId="10" fillId="0" borderId="3" xfId="6" applyNumberFormat="1" applyFont="1" applyBorder="1" applyAlignment="1">
      <alignment vertical="top"/>
    </xf>
    <xf numFmtId="3" fontId="9" fillId="0" borderId="3" xfId="6" applyNumberFormat="1" applyFont="1" applyBorder="1" applyAlignment="1">
      <alignment vertical="top"/>
    </xf>
    <xf numFmtId="3" fontId="9" fillId="3" borderId="5" xfId="6" applyNumberFormat="1" applyFont="1" applyFill="1" applyBorder="1" applyAlignment="1">
      <alignment horizontal="right" vertical="top"/>
    </xf>
    <xf numFmtId="165" fontId="9" fillId="0" borderId="5" xfId="6" applyNumberFormat="1" applyFont="1" applyBorder="1" applyAlignment="1">
      <alignment horizontal="right" vertical="top"/>
    </xf>
    <xf numFmtId="165" fontId="9" fillId="3" borderId="5" xfId="6" applyNumberFormat="1" applyFont="1" applyFill="1" applyBorder="1" applyAlignment="1">
      <alignment horizontal="right" vertical="top"/>
    </xf>
    <xf numFmtId="165" fontId="9" fillId="0" borderId="14" xfId="6" applyNumberFormat="1" applyFont="1" applyBorder="1" applyAlignment="1">
      <alignment horizontal="right" vertical="top"/>
    </xf>
    <xf numFmtId="165" fontId="9" fillId="3" borderId="14" xfId="6" applyNumberFormat="1" applyFont="1" applyFill="1" applyBorder="1" applyAlignment="1">
      <alignment horizontal="right" vertical="top"/>
    </xf>
    <xf numFmtId="0" fontId="10" fillId="0" borderId="9" xfId="6" applyFont="1" applyBorder="1" applyAlignment="1">
      <alignment vertical="top"/>
    </xf>
    <xf numFmtId="165" fontId="9" fillId="3" borderId="9" xfId="6" applyNumberFormat="1" applyFont="1" applyFill="1" applyBorder="1" applyAlignment="1">
      <alignment horizontal="right" vertical="top"/>
    </xf>
    <xf numFmtId="3" fontId="9" fillId="0" borderId="4" xfId="6" applyNumberFormat="1" applyFont="1" applyBorder="1" applyAlignment="1">
      <alignment vertical="top"/>
    </xf>
    <xf numFmtId="165" fontId="10" fillId="0" borderId="3" xfId="6" applyNumberFormat="1" applyFont="1" applyBorder="1" applyAlignment="1">
      <alignment horizontal="right" vertical="top"/>
    </xf>
    <xf numFmtId="165" fontId="10" fillId="3" borderId="3" xfId="6" applyNumberFormat="1" applyFont="1" applyFill="1" applyBorder="1" applyAlignment="1">
      <alignment horizontal="right" vertical="top"/>
    </xf>
    <xf numFmtId="0" fontId="10" fillId="0" borderId="4" xfId="6" applyFont="1" applyBorder="1" applyAlignment="1">
      <alignment vertical="top"/>
    </xf>
    <xf numFmtId="165" fontId="10" fillId="0" borderId="4" xfId="6" applyNumberFormat="1" applyFont="1" applyBorder="1" applyAlignment="1">
      <alignment vertical="top"/>
    </xf>
    <xf numFmtId="165" fontId="10" fillId="3" borderId="4" xfId="6" applyNumberFormat="1" applyFont="1" applyFill="1" applyBorder="1" applyAlignment="1">
      <alignment horizontal="right" vertical="top"/>
    </xf>
    <xf numFmtId="0" fontId="10" fillId="0" borderId="2" xfId="6" applyFont="1" applyBorder="1" applyAlignment="1">
      <alignment horizontal="left" vertical="top" wrapText="1"/>
    </xf>
    <xf numFmtId="0" fontId="9" fillId="0" borderId="16" xfId="6" applyFont="1" applyBorder="1" applyAlignment="1">
      <alignment horizontal="left" vertical="top"/>
    </xf>
    <xf numFmtId="0" fontId="10" fillId="0" borderId="3" xfId="6" applyFont="1" applyBorder="1" applyAlignment="1">
      <alignment horizontal="left" vertical="top" wrapText="1"/>
    </xf>
    <xf numFmtId="0" fontId="10" fillId="0" borderId="4" xfId="6" applyFont="1" applyBorder="1" applyAlignment="1">
      <alignment vertical="top" wrapText="1"/>
    </xf>
    <xf numFmtId="165" fontId="10" fillId="0" borderId="4" xfId="6" applyNumberFormat="1" applyFont="1" applyBorder="1" applyAlignment="1">
      <alignment horizontal="right" vertical="top"/>
    </xf>
    <xf numFmtId="0" fontId="10" fillId="0" borderId="5" xfId="6" applyFont="1" applyBorder="1" applyAlignment="1">
      <alignment vertical="top"/>
    </xf>
    <xf numFmtId="3" fontId="10" fillId="3" borderId="5" xfId="6" applyNumberFormat="1" applyFont="1" applyFill="1" applyBorder="1" applyAlignment="1">
      <alignment horizontal="right" vertical="top"/>
    </xf>
    <xf numFmtId="3" fontId="10" fillId="0" borderId="5" xfId="6" applyNumberFormat="1" applyFont="1" applyBorder="1" applyAlignment="1">
      <alignment vertical="top"/>
    </xf>
    <xf numFmtId="3" fontId="10" fillId="3" borderId="5" xfId="6" applyNumberFormat="1" applyFont="1" applyFill="1" applyBorder="1" applyAlignment="1">
      <alignment vertical="top"/>
    </xf>
    <xf numFmtId="0" fontId="10" fillId="0" borderId="14" xfId="6" applyFont="1" applyBorder="1" applyAlignment="1">
      <alignment horizontal="left" vertical="top"/>
    </xf>
    <xf numFmtId="165" fontId="10" fillId="0" borderId="14" xfId="6" applyNumberFormat="1" applyFont="1" applyBorder="1" applyAlignment="1">
      <alignment vertical="top"/>
    </xf>
    <xf numFmtId="165" fontId="10" fillId="3" borderId="14" xfId="6" applyNumberFormat="1" applyFont="1" applyFill="1" applyBorder="1" applyAlignment="1">
      <alignment vertical="top"/>
    </xf>
    <xf numFmtId="0" fontId="10" fillId="0" borderId="1" xfId="6" applyFont="1" applyBorder="1" applyAlignment="1">
      <alignment vertical="top"/>
    </xf>
    <xf numFmtId="0" fontId="10" fillId="0" borderId="1" xfId="6" applyFont="1" applyBorder="1" applyAlignment="1">
      <alignment horizontal="left" vertical="top"/>
    </xf>
    <xf numFmtId="165" fontId="10" fillId="0" borderId="1" xfId="6" applyNumberFormat="1" applyFont="1" applyBorder="1" applyAlignment="1">
      <alignment horizontal="right" vertical="top"/>
    </xf>
    <xf numFmtId="165" fontId="10" fillId="3" borderId="1" xfId="6" applyNumberFormat="1" applyFont="1" applyFill="1" applyBorder="1" applyAlignment="1">
      <alignment horizontal="right" vertical="top"/>
    </xf>
    <xf numFmtId="1" fontId="9" fillId="0" borderId="3" xfId="6" applyNumberFormat="1" applyFont="1" applyBorder="1" applyAlignment="1">
      <alignment vertical="top"/>
    </xf>
    <xf numFmtId="1" fontId="9" fillId="3" borderId="5" xfId="6" applyNumberFormat="1" applyFont="1" applyFill="1" applyBorder="1" applyAlignment="1">
      <alignment horizontal="right" vertical="top"/>
    </xf>
    <xf numFmtId="1" fontId="9" fillId="0" borderId="4" xfId="6" applyNumberFormat="1" applyFont="1" applyBorder="1" applyAlignment="1">
      <alignment vertical="top"/>
    </xf>
    <xf numFmtId="3" fontId="9" fillId="0" borderId="9" xfId="6" applyNumberFormat="1" applyFont="1" applyBorder="1" applyAlignment="1">
      <alignment horizontal="left" vertical="top"/>
    </xf>
    <xf numFmtId="0" fontId="37" fillId="0" borderId="0" xfId="10" applyAlignment="1">
      <alignment vertical="top" wrapText="1"/>
    </xf>
    <xf numFmtId="0" fontId="39" fillId="0" borderId="0" xfId="0" applyFont="1"/>
    <xf numFmtId="0" fontId="37" fillId="0" borderId="0" xfId="10" applyAlignment="1">
      <alignment vertical="top"/>
    </xf>
    <xf numFmtId="0" fontId="1" fillId="0" borderId="0" xfId="0" applyFont="1" applyAlignment="1">
      <alignment vertical="top" wrapText="1"/>
    </xf>
    <xf numFmtId="0" fontId="37" fillId="0" borderId="0" xfId="10" applyAlignment="1">
      <alignment horizontal="left" vertical="top"/>
    </xf>
    <xf numFmtId="0" fontId="1" fillId="0" borderId="0" xfId="0" applyFont="1" applyAlignment="1">
      <alignment horizontal="left" vertical="top" wrapText="1"/>
    </xf>
    <xf numFmtId="0" fontId="38" fillId="0" borderId="0" xfId="10" applyFont="1" applyAlignment="1">
      <alignment horizontal="left" vertical="top" wrapText="1"/>
    </xf>
    <xf numFmtId="0" fontId="16" fillId="0" borderId="0" xfId="6" applyFont="1" applyAlignment="1">
      <alignment horizontal="left" vertical="top" wrapText="1"/>
    </xf>
    <xf numFmtId="0" fontId="13" fillId="0" borderId="0" xfId="6" applyFont="1" applyAlignment="1">
      <alignment vertical="top"/>
    </xf>
    <xf numFmtId="0" fontId="13" fillId="0" borderId="0" xfId="6" applyFont="1" applyAlignment="1">
      <alignment horizontal="left" vertical="top" wrapText="1"/>
    </xf>
    <xf numFmtId="0" fontId="13" fillId="0" borderId="6" xfId="6" applyFont="1" applyBorder="1" applyAlignment="1">
      <alignment vertical="center"/>
    </xf>
    <xf numFmtId="0" fontId="13" fillId="0" borderId="0" xfId="6" applyFont="1" applyAlignment="1">
      <alignment horizontal="left" vertical="center"/>
    </xf>
    <xf numFmtId="0" fontId="14" fillId="0" borderId="0" xfId="6" applyFont="1" applyAlignment="1">
      <alignment horizontal="left" vertical="center"/>
    </xf>
    <xf numFmtId="0" fontId="13" fillId="0" borderId="0" xfId="0" applyFont="1" applyAlignment="1">
      <alignment wrapText="1"/>
    </xf>
    <xf numFmtId="0" fontId="18" fillId="2" borderId="6" xfId="0" applyFont="1" applyFill="1" applyBorder="1" applyAlignment="1">
      <alignment vertical="center"/>
    </xf>
    <xf numFmtId="0" fontId="19" fillId="0" borderId="0" xfId="0" applyFont="1" applyAlignment="1">
      <alignment horizontal="left" vertical="top" wrapText="1"/>
    </xf>
    <xf numFmtId="0" fontId="13" fillId="0" borderId="0" xfId="0" applyFont="1" applyAlignment="1">
      <alignment horizontal="left" vertical="top" wrapText="1"/>
    </xf>
    <xf numFmtId="0" fontId="19" fillId="0" borderId="0" xfId="0" applyFont="1" applyAlignment="1">
      <alignment horizontal="left" wrapText="1"/>
    </xf>
    <xf numFmtId="0" fontId="13" fillId="0" borderId="0" xfId="0" applyFont="1" applyAlignment="1">
      <alignment horizontal="left" wrapText="1"/>
    </xf>
    <xf numFmtId="0" fontId="19" fillId="0" borderId="0" xfId="6" applyFont="1" applyAlignment="1">
      <alignment wrapText="1"/>
    </xf>
    <xf numFmtId="0" fontId="13" fillId="0" borderId="0" xfId="6" applyFont="1" applyAlignment="1">
      <alignment horizontal="left"/>
    </xf>
    <xf numFmtId="0" fontId="13" fillId="0" borderId="5" xfId="6" applyFont="1" applyBorder="1" applyAlignment="1">
      <alignment vertical="top"/>
    </xf>
    <xf numFmtId="0" fontId="13" fillId="0" borderId="0" xfId="6" applyFont="1" applyAlignment="1">
      <alignment horizontal="left" vertical="center" wrapText="1"/>
    </xf>
    <xf numFmtId="0" fontId="13" fillId="0" borderId="0" xfId="6" applyFont="1" applyAlignment="1">
      <alignment vertical="center" wrapText="1"/>
    </xf>
    <xf numFmtId="0" fontId="25" fillId="0" borderId="0" xfId="0" applyFont="1" applyAlignment="1">
      <alignment wrapText="1"/>
    </xf>
    <xf numFmtId="0" fontId="0" fillId="0" borderId="0" xfId="0" applyAlignment="1">
      <alignment wrapText="1"/>
    </xf>
    <xf numFmtId="0" fontId="13" fillId="0" borderId="0" xfId="9" applyFont="1" applyAlignment="1">
      <alignment horizontal="left" vertical="center" wrapText="1"/>
    </xf>
    <xf numFmtId="0" fontId="23" fillId="0" borderId="0" xfId="9" applyFont="1" applyAlignment="1">
      <alignment horizontal="left" vertical="center" wrapText="1"/>
    </xf>
    <xf numFmtId="0" fontId="10" fillId="2" borderId="11" xfId="6" applyFont="1" applyFill="1" applyBorder="1" applyAlignment="1">
      <alignment vertical="top"/>
    </xf>
    <xf numFmtId="0" fontId="10" fillId="2" borderId="15" xfId="6" applyFont="1" applyFill="1" applyBorder="1" applyAlignment="1">
      <alignment vertical="top"/>
    </xf>
    <xf numFmtId="0" fontId="19" fillId="0" borderId="0" xfId="0" applyFont="1" applyAlignment="1">
      <alignment vertical="top" wrapText="1"/>
    </xf>
    <xf numFmtId="0" fontId="13" fillId="0" borderId="0" xfId="0" applyFont="1" applyAlignment="1">
      <alignment vertical="top"/>
    </xf>
    <xf numFmtId="0" fontId="19" fillId="0" borderId="0" xfId="6" applyFont="1" applyAlignment="1">
      <alignment horizontal="left" vertical="center" wrapText="1"/>
    </xf>
    <xf numFmtId="0" fontId="13" fillId="0" borderId="0" xfId="6" applyFont="1" applyAlignment="1">
      <alignment vertical="center"/>
    </xf>
    <xf numFmtId="0" fontId="19" fillId="0" borderId="0" xfId="6" applyFont="1" applyAlignment="1">
      <alignment horizontal="left" vertical="center"/>
    </xf>
    <xf numFmtId="0" fontId="19" fillId="0" borderId="0" xfId="9" applyFont="1" applyAlignment="1">
      <alignment horizontal="left" vertical="center" wrapText="1"/>
    </xf>
    <xf numFmtId="0" fontId="19" fillId="0" borderId="0" xfId="9" applyFont="1" applyAlignment="1">
      <alignment horizontal="left" wrapText="1"/>
    </xf>
    <xf numFmtId="0" fontId="23" fillId="0" borderId="0" xfId="9" applyFont="1" applyAlignment="1">
      <alignment horizontal="left" wrapText="1"/>
    </xf>
    <xf numFmtId="0" fontId="13" fillId="0" borderId="6" xfId="0" applyFont="1" applyBorder="1" applyAlignment="1">
      <alignment vertical="top"/>
    </xf>
    <xf numFmtId="0" fontId="13" fillId="0" borderId="5" xfId="0" applyFont="1" applyBorder="1" applyAlignment="1">
      <alignment vertical="top"/>
    </xf>
    <xf numFmtId="0" fontId="18" fillId="2" borderId="0" xfId="0" applyFont="1" applyFill="1" applyAlignment="1">
      <alignment horizontal="center" vertical="center"/>
    </xf>
    <xf numFmtId="0" fontId="13" fillId="0" borderId="6" xfId="0" applyFont="1" applyBorder="1" applyAlignment="1">
      <alignment vertical="center"/>
    </xf>
    <xf numFmtId="0" fontId="13" fillId="0" borderId="0" xfId="0" applyFont="1" applyAlignment="1">
      <alignment vertical="top" wrapText="1"/>
    </xf>
    <xf numFmtId="0" fontId="18" fillId="2" borderId="6" xfId="6" applyFont="1" applyFill="1" applyBorder="1" applyAlignment="1">
      <alignment vertical="center"/>
    </xf>
    <xf numFmtId="0" fontId="13" fillId="0" borderId="6" xfId="6" applyFont="1" applyBorder="1" applyAlignment="1">
      <alignment vertical="top"/>
    </xf>
    <xf numFmtId="0" fontId="36" fillId="0" borderId="0" xfId="0" applyFont="1" applyAlignment="1">
      <alignment horizontal="left" vertical="top" wrapText="1"/>
    </xf>
    <xf numFmtId="0" fontId="13" fillId="0" borderId="12" xfId="6" applyFont="1" applyBorder="1" applyAlignment="1"/>
    <xf numFmtId="0" fontId="23" fillId="0" borderId="12" xfId="6" applyFont="1" applyBorder="1" applyAlignment="1"/>
    <xf numFmtId="0" fontId="13" fillId="0" borderId="12" xfId="0" applyFont="1" applyBorder="1" applyAlignment="1"/>
    <xf numFmtId="0" fontId="19" fillId="0" borderId="0" xfId="0" applyFont="1" applyAlignment="1"/>
    <xf numFmtId="0" fontId="13" fillId="0" borderId="0" xfId="0" applyFont="1" applyAlignment="1"/>
    <xf numFmtId="0" fontId="13" fillId="0" borderId="6" xfId="0" applyFont="1" applyBorder="1" applyAlignment="1"/>
  </cellXfs>
  <cellStyles count="11">
    <cellStyle name="Comma" xfId="1" builtinId="3"/>
    <cellStyle name="Comma 2" xfId="8" xr:uid="{0F4DD3F6-C9D2-467B-A3AA-12C61020AB45}"/>
    <cellStyle name="Comma 2 2 2" xfId="7" xr:uid="{0102B6C2-7641-474F-B672-8F27DD170995}"/>
    <cellStyle name="Hyperlink" xfId="10" builtinId="8"/>
    <cellStyle name="Normal" xfId="0" builtinId="0"/>
    <cellStyle name="Normal 2" xfId="2" xr:uid="{6A9A24FE-E859-49FC-BE16-54B10FEBE1C6}"/>
    <cellStyle name="Normal 2 2" xfId="3" xr:uid="{F46FD3DE-FCC8-4884-A5B8-E79F8FFC0CAC}"/>
    <cellStyle name="Normal 2 2 2" xfId="4" xr:uid="{49B381C9-968E-40BC-96F8-F3861FC14E4F}"/>
    <cellStyle name="Normal 2 2 2 2" xfId="6" xr:uid="{8D2C2522-38A6-4289-BD94-46591EA1BB20}"/>
    <cellStyle name="Normal_Q3 2006 Income statement" xfId="9" xr:uid="{B538D30E-7235-4A86-BDE3-50F19A9C1178}"/>
    <cellStyle name="Percent" xfId="5" builtinId="5"/>
  </cellStyles>
  <dxfs count="0"/>
  <tableStyles count="0" defaultTableStyle="TableStyleMedium2" defaultPivotStyle="PivotStyleLight16"/>
  <colors>
    <mruColors>
      <color rgb="FFFF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7486650" cy="1000125"/>
    <xdr:sp macro="" textlink="">
      <xdr:nvSpPr>
        <xdr:cNvPr id="2" name="shHeaderBackground">
          <a:extLst>
            <a:ext uri="{FF2B5EF4-FFF2-40B4-BE49-F238E27FC236}">
              <a16:creationId xmlns:a16="http://schemas.microsoft.com/office/drawing/2014/main" id="{9CA545FD-6489-4A1D-97CD-0CE89D2E2059}"/>
            </a:ext>
          </a:extLst>
        </xdr:cNvPr>
        <xdr:cNvSpPr/>
      </xdr:nvSpPr>
      <xdr:spPr>
        <a:xfrm>
          <a:off x="0" y="0"/>
          <a:ext cx="7486650"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210274</xdr:colOff>
      <xdr:row>0</xdr:row>
      <xdr:rowOff>171310</xdr:rowOff>
    </xdr:from>
    <xdr:to>
      <xdr:col>2</xdr:col>
      <xdr:colOff>132862</xdr:colOff>
      <xdr:row>0</xdr:row>
      <xdr:rowOff>473773</xdr:rowOff>
    </xdr:to>
    <xdr:pic>
      <xdr:nvPicPr>
        <xdr:cNvPr id="3" name="shLogo">
          <a:extLst>
            <a:ext uri="{FF2B5EF4-FFF2-40B4-BE49-F238E27FC236}">
              <a16:creationId xmlns:a16="http://schemas.microsoft.com/office/drawing/2014/main" id="{72FA6026-E0E1-417A-9FE5-1D2A2F12616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 y="168589"/>
          <a:ext cx="1266970" cy="307905"/>
        </a:xfrm>
        <a:prstGeom prst="rect">
          <a:avLst/>
        </a:prstGeom>
      </xdr:spPr>
    </xdr:pic>
    <xdr:clientData/>
  </xdr:twoCellAnchor>
  <xdr:twoCellAnchor editAs="absolute">
    <xdr:from>
      <xdr:col>0</xdr:col>
      <xdr:colOff>20133</xdr:colOff>
      <xdr:row>0</xdr:row>
      <xdr:rowOff>513538</xdr:rowOff>
    </xdr:from>
    <xdr:to>
      <xdr:col>4</xdr:col>
      <xdr:colOff>819870</xdr:colOff>
      <xdr:row>0</xdr:row>
      <xdr:rowOff>990600</xdr:rowOff>
    </xdr:to>
    <xdr:sp macro="" textlink="">
      <xdr:nvSpPr>
        <xdr:cNvPr id="4" name="txtHeader">
          <a:extLst>
            <a:ext uri="{FF2B5EF4-FFF2-40B4-BE49-F238E27FC236}">
              <a16:creationId xmlns:a16="http://schemas.microsoft.com/office/drawing/2014/main" id="{E8135EA9-9713-49F6-82F6-B282525BF8A1}"/>
            </a:ext>
          </a:extLst>
        </xdr:cNvPr>
        <xdr:cNvSpPr txBox="1"/>
      </xdr:nvSpPr>
      <xdr:spPr>
        <a:xfrm>
          <a:off x="15599" y="516259"/>
          <a:ext cx="3744232"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6</xdr:col>
      <xdr:colOff>360166</xdr:colOff>
      <xdr:row>0</xdr:row>
      <xdr:rowOff>361944</xdr:rowOff>
    </xdr:from>
    <xdr:to>
      <xdr:col>10</xdr:col>
      <xdr:colOff>249240</xdr:colOff>
      <xdr:row>0</xdr:row>
      <xdr:rowOff>895462</xdr:rowOff>
    </xdr:to>
    <xdr:sp macro="" textlink="">
      <xdr:nvSpPr>
        <xdr:cNvPr id="5" name="txtHeader">
          <a:extLst>
            <a:ext uri="{FF2B5EF4-FFF2-40B4-BE49-F238E27FC236}">
              <a16:creationId xmlns:a16="http://schemas.microsoft.com/office/drawing/2014/main" id="{15232413-3E85-4970-A55D-A72C4324E95C}"/>
            </a:ext>
          </a:extLst>
        </xdr:cNvPr>
        <xdr:cNvSpPr txBox="1"/>
      </xdr:nvSpPr>
      <xdr:spPr>
        <a:xfrm>
          <a:off x="4325287" y="372828"/>
          <a:ext cx="3049676"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Overview</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1" y="0"/>
    <xdr:ext cx="7744810" cy="1000125"/>
    <xdr:sp macro="" textlink="">
      <xdr:nvSpPr>
        <xdr:cNvPr id="2" name="shHeaderBackground">
          <a:extLst>
            <a:ext uri="{FF2B5EF4-FFF2-40B4-BE49-F238E27FC236}">
              <a16:creationId xmlns:a16="http://schemas.microsoft.com/office/drawing/2014/main" id="{9B8A86A9-D3FB-4692-BAFB-278B2928AA4C}"/>
            </a:ext>
          </a:extLst>
        </xdr:cNvPr>
        <xdr:cNvSpPr/>
      </xdr:nvSpPr>
      <xdr:spPr>
        <a:xfrm>
          <a:off x="1" y="0"/>
          <a:ext cx="7744810"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C800EFBB-0407-4DF9-9521-5A79114626A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323293</xdr:colOff>
      <xdr:row>0</xdr:row>
      <xdr:rowOff>990600</xdr:rowOff>
    </xdr:to>
    <xdr:sp macro="" textlink="">
      <xdr:nvSpPr>
        <xdr:cNvPr id="4" name="txtHeader">
          <a:extLst>
            <a:ext uri="{FF2B5EF4-FFF2-40B4-BE49-F238E27FC236}">
              <a16:creationId xmlns:a16="http://schemas.microsoft.com/office/drawing/2014/main" id="{672FCD39-896A-4071-886E-46585D1CC346}"/>
            </a:ext>
          </a:extLst>
        </xdr:cNvPr>
        <xdr:cNvSpPr txBox="1"/>
      </xdr:nvSpPr>
      <xdr:spPr>
        <a:xfrm>
          <a:off x="9249" y="516259"/>
          <a:ext cx="3462877"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0</xdr:col>
      <xdr:colOff>1931276</xdr:colOff>
      <xdr:row>0</xdr:row>
      <xdr:rowOff>367244</xdr:rowOff>
    </xdr:from>
    <xdr:to>
      <xdr:col>7</xdr:col>
      <xdr:colOff>574849</xdr:colOff>
      <xdr:row>0</xdr:row>
      <xdr:rowOff>882622</xdr:rowOff>
    </xdr:to>
    <xdr:sp macro="" textlink="">
      <xdr:nvSpPr>
        <xdr:cNvPr id="5" name="txtHeader">
          <a:extLst>
            <a:ext uri="{FF2B5EF4-FFF2-40B4-BE49-F238E27FC236}">
              <a16:creationId xmlns:a16="http://schemas.microsoft.com/office/drawing/2014/main" id="{6B84B680-7E7D-4B33-973F-D8D50A2E88AE}"/>
            </a:ext>
          </a:extLst>
        </xdr:cNvPr>
        <xdr:cNvSpPr txBox="1"/>
      </xdr:nvSpPr>
      <xdr:spPr>
        <a:xfrm>
          <a:off x="1931276" y="367244"/>
          <a:ext cx="5724918"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Climate-related financial disclosures | Disclosure of Scope 1, 2 and 3 GHG emissions </a:t>
          </a:r>
        </a:p>
      </xdr:txBody>
    </xdr:sp>
    <xdr:clientData/>
  </xdr:twoCellAnchor>
</xdr:wsDr>
</file>

<file path=xl/drawings/drawing11.xml><?xml version="1.0" encoding="utf-8"?>
<xdr:wsDr xmlns:xdr="http://schemas.openxmlformats.org/drawingml/2006/spreadsheetDrawing" xmlns:a="http://schemas.openxmlformats.org/drawingml/2006/main">
  <xdr:absoluteAnchor>
    <xdr:pos x="0" y="0"/>
    <xdr:ext cx="8046983" cy="1000125"/>
    <xdr:sp macro="" textlink="">
      <xdr:nvSpPr>
        <xdr:cNvPr id="2" name="shHeaderBackground">
          <a:extLst>
            <a:ext uri="{FF2B5EF4-FFF2-40B4-BE49-F238E27FC236}">
              <a16:creationId xmlns:a16="http://schemas.microsoft.com/office/drawing/2014/main" id="{4B28C3E4-C9E6-439C-9074-4C4C5A46FCB6}"/>
            </a:ext>
          </a:extLst>
        </xdr:cNvPr>
        <xdr:cNvSpPr/>
      </xdr:nvSpPr>
      <xdr:spPr>
        <a:xfrm>
          <a:off x="0" y="0"/>
          <a:ext cx="8046983"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3DC25C22-D1FA-4C9C-95AA-44C938D539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2727</xdr:colOff>
      <xdr:row>0</xdr:row>
      <xdr:rowOff>990600</xdr:rowOff>
    </xdr:to>
    <xdr:sp macro="" textlink="">
      <xdr:nvSpPr>
        <xdr:cNvPr id="4" name="txtHeader">
          <a:extLst>
            <a:ext uri="{FF2B5EF4-FFF2-40B4-BE49-F238E27FC236}">
              <a16:creationId xmlns:a16="http://schemas.microsoft.com/office/drawing/2014/main" id="{45302241-86DD-41C7-A226-9B6ECD6F89CC}"/>
            </a:ext>
          </a:extLst>
        </xdr:cNvPr>
        <xdr:cNvSpPr txBox="1"/>
      </xdr:nvSpPr>
      <xdr:spPr>
        <a:xfrm>
          <a:off x="9249" y="516259"/>
          <a:ext cx="3462877"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0</xdr:col>
      <xdr:colOff>2031125</xdr:colOff>
      <xdr:row>0</xdr:row>
      <xdr:rowOff>413227</xdr:rowOff>
    </xdr:from>
    <xdr:to>
      <xdr:col>6</xdr:col>
      <xdr:colOff>674697</xdr:colOff>
      <xdr:row>0</xdr:row>
      <xdr:rowOff>928605</xdr:rowOff>
    </xdr:to>
    <xdr:sp macro="" textlink="">
      <xdr:nvSpPr>
        <xdr:cNvPr id="5" name="txtHeader">
          <a:extLst>
            <a:ext uri="{FF2B5EF4-FFF2-40B4-BE49-F238E27FC236}">
              <a16:creationId xmlns:a16="http://schemas.microsoft.com/office/drawing/2014/main" id="{D05BC3F0-BFF1-4238-BF34-02274F5CDDD3}"/>
            </a:ext>
          </a:extLst>
        </xdr:cNvPr>
        <xdr:cNvSpPr txBox="1"/>
      </xdr:nvSpPr>
      <xdr:spPr>
        <a:xfrm>
          <a:off x="2031125" y="413227"/>
          <a:ext cx="5930197"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Sustainable operations </a:t>
          </a:r>
        </a:p>
      </xdr:txBody>
    </xdr:sp>
    <xdr:clientData/>
  </xdr:twoCellAnchor>
</xdr:wsDr>
</file>

<file path=xl/drawings/drawing12.xml><?xml version="1.0" encoding="utf-8"?>
<xdr:wsDr xmlns:xdr="http://schemas.openxmlformats.org/drawingml/2006/spreadsheetDrawing" xmlns:a="http://schemas.openxmlformats.org/drawingml/2006/main">
  <xdr:absoluteAnchor>
    <xdr:pos x="0" y="0"/>
    <xdr:ext cx="8046983" cy="1000125"/>
    <xdr:sp macro="" textlink="">
      <xdr:nvSpPr>
        <xdr:cNvPr id="2" name="shHeaderBackground">
          <a:extLst>
            <a:ext uri="{FF2B5EF4-FFF2-40B4-BE49-F238E27FC236}">
              <a16:creationId xmlns:a16="http://schemas.microsoft.com/office/drawing/2014/main" id="{322BED1C-7E08-41DA-94E4-DB038AA5C1FF}"/>
            </a:ext>
          </a:extLst>
        </xdr:cNvPr>
        <xdr:cNvSpPr/>
      </xdr:nvSpPr>
      <xdr:spPr>
        <a:xfrm>
          <a:off x="0" y="0"/>
          <a:ext cx="8046983"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49F0E07F-454D-42B8-BED8-5BF521550F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2727</xdr:colOff>
      <xdr:row>0</xdr:row>
      <xdr:rowOff>990600</xdr:rowOff>
    </xdr:to>
    <xdr:sp macro="" textlink="">
      <xdr:nvSpPr>
        <xdr:cNvPr id="4" name="txtHeader">
          <a:extLst>
            <a:ext uri="{FF2B5EF4-FFF2-40B4-BE49-F238E27FC236}">
              <a16:creationId xmlns:a16="http://schemas.microsoft.com/office/drawing/2014/main" id="{9BF0E6A0-CD9E-4DE8-9DAC-06E9881D22FD}"/>
            </a:ext>
          </a:extLst>
        </xdr:cNvPr>
        <xdr:cNvSpPr txBox="1"/>
      </xdr:nvSpPr>
      <xdr:spPr>
        <a:xfrm>
          <a:off x="9249" y="516259"/>
          <a:ext cx="3460578"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0</xdr:col>
      <xdr:colOff>2021600</xdr:colOff>
      <xdr:row>0</xdr:row>
      <xdr:rowOff>413227</xdr:rowOff>
    </xdr:from>
    <xdr:to>
      <xdr:col>6</xdr:col>
      <xdr:colOff>665172</xdr:colOff>
      <xdr:row>0</xdr:row>
      <xdr:rowOff>928605</xdr:rowOff>
    </xdr:to>
    <xdr:sp macro="" textlink="">
      <xdr:nvSpPr>
        <xdr:cNvPr id="5" name="txtHeader">
          <a:extLst>
            <a:ext uri="{FF2B5EF4-FFF2-40B4-BE49-F238E27FC236}">
              <a16:creationId xmlns:a16="http://schemas.microsoft.com/office/drawing/2014/main" id="{59E07EAC-CCE5-4556-91E8-FBF6BCB5CCA2}"/>
            </a:ext>
          </a:extLst>
        </xdr:cNvPr>
        <xdr:cNvSpPr txBox="1"/>
      </xdr:nvSpPr>
      <xdr:spPr>
        <a:xfrm>
          <a:off x="2021600" y="413227"/>
          <a:ext cx="5930197"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Sustainable operations </a:t>
          </a:r>
        </a:p>
      </xdr:txBody>
    </xdr:sp>
    <xdr:clientData/>
  </xdr:twoCellAnchor>
</xdr:wsDr>
</file>

<file path=xl/drawings/drawing13.xml><?xml version="1.0" encoding="utf-8"?>
<xdr:wsDr xmlns:xdr="http://schemas.openxmlformats.org/drawingml/2006/spreadsheetDrawing" xmlns:a="http://schemas.openxmlformats.org/drawingml/2006/main">
  <xdr:absoluteAnchor>
    <xdr:pos x="1" y="0"/>
    <xdr:ext cx="6746328" cy="1000125"/>
    <xdr:sp macro="" textlink="">
      <xdr:nvSpPr>
        <xdr:cNvPr id="2" name="shHeaderBackground">
          <a:extLst>
            <a:ext uri="{FF2B5EF4-FFF2-40B4-BE49-F238E27FC236}">
              <a16:creationId xmlns:a16="http://schemas.microsoft.com/office/drawing/2014/main" id="{0D058C84-F547-4B13-94AA-C1AD8ADABBBD}"/>
            </a:ext>
          </a:extLst>
        </xdr:cNvPr>
        <xdr:cNvSpPr/>
      </xdr:nvSpPr>
      <xdr:spPr>
        <a:xfrm>
          <a:off x="1" y="0"/>
          <a:ext cx="6746328"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CB04D8E1-96BD-4FA0-AC84-E97C1158229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297017</xdr:colOff>
      <xdr:row>0</xdr:row>
      <xdr:rowOff>990600</xdr:rowOff>
    </xdr:to>
    <xdr:sp macro="" textlink="">
      <xdr:nvSpPr>
        <xdr:cNvPr id="4" name="txtHeader">
          <a:extLst>
            <a:ext uri="{FF2B5EF4-FFF2-40B4-BE49-F238E27FC236}">
              <a16:creationId xmlns:a16="http://schemas.microsoft.com/office/drawing/2014/main" id="{B365757D-5113-4E39-9E03-AAFF19BC8FA1}"/>
            </a:ext>
          </a:extLst>
        </xdr:cNvPr>
        <xdr:cNvSpPr txBox="1"/>
      </xdr:nvSpPr>
      <xdr:spPr>
        <a:xfrm>
          <a:off x="9249" y="516259"/>
          <a:ext cx="3460578"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0</xdr:col>
      <xdr:colOff>2711996</xdr:colOff>
      <xdr:row>0</xdr:row>
      <xdr:rowOff>413227</xdr:rowOff>
    </xdr:from>
    <xdr:to>
      <xdr:col>5</xdr:col>
      <xdr:colOff>673054</xdr:colOff>
      <xdr:row>0</xdr:row>
      <xdr:rowOff>928605</xdr:rowOff>
    </xdr:to>
    <xdr:sp macro="" textlink="">
      <xdr:nvSpPr>
        <xdr:cNvPr id="5" name="txtHeader">
          <a:extLst>
            <a:ext uri="{FF2B5EF4-FFF2-40B4-BE49-F238E27FC236}">
              <a16:creationId xmlns:a16="http://schemas.microsoft.com/office/drawing/2014/main" id="{2CF7005D-63E7-40B5-B9C5-F06902BF7300}"/>
            </a:ext>
          </a:extLst>
        </xdr:cNvPr>
        <xdr:cNvSpPr txBox="1"/>
      </xdr:nvSpPr>
      <xdr:spPr>
        <a:xfrm>
          <a:off x="2711996" y="413227"/>
          <a:ext cx="3961808"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Sustainability in the supply chain</a:t>
          </a:r>
        </a:p>
      </xdr:txBody>
    </xdr:sp>
    <xdr:clientData/>
  </xdr:twoCellAnchor>
</xdr:wsDr>
</file>

<file path=xl/drawings/drawing14.xml><?xml version="1.0" encoding="utf-8"?>
<xdr:wsDr xmlns:xdr="http://schemas.openxmlformats.org/drawingml/2006/spreadsheetDrawing" xmlns:a="http://schemas.openxmlformats.org/drawingml/2006/main">
  <xdr:absoluteAnchor>
    <xdr:pos x="1" y="0"/>
    <xdr:ext cx="6746328" cy="1000125"/>
    <xdr:sp macro="" textlink="">
      <xdr:nvSpPr>
        <xdr:cNvPr id="2" name="shHeaderBackground">
          <a:extLst>
            <a:ext uri="{FF2B5EF4-FFF2-40B4-BE49-F238E27FC236}">
              <a16:creationId xmlns:a16="http://schemas.microsoft.com/office/drawing/2014/main" id="{12D88B7D-B67B-4B32-82BB-FFC7D5BD7C92}"/>
            </a:ext>
          </a:extLst>
        </xdr:cNvPr>
        <xdr:cNvSpPr/>
      </xdr:nvSpPr>
      <xdr:spPr>
        <a:xfrm>
          <a:off x="1" y="0"/>
          <a:ext cx="6746328"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3407EA7D-64C2-4D7F-A56E-4458B69534C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297017</xdr:colOff>
      <xdr:row>0</xdr:row>
      <xdr:rowOff>990600</xdr:rowOff>
    </xdr:to>
    <xdr:sp macro="" textlink="">
      <xdr:nvSpPr>
        <xdr:cNvPr id="4" name="txtHeader">
          <a:extLst>
            <a:ext uri="{FF2B5EF4-FFF2-40B4-BE49-F238E27FC236}">
              <a16:creationId xmlns:a16="http://schemas.microsoft.com/office/drawing/2014/main" id="{B1373FBC-CF77-4B54-B6DB-36F63B1410C8}"/>
            </a:ext>
          </a:extLst>
        </xdr:cNvPr>
        <xdr:cNvSpPr txBox="1"/>
      </xdr:nvSpPr>
      <xdr:spPr>
        <a:xfrm>
          <a:off x="9249" y="516259"/>
          <a:ext cx="3459593"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0</xdr:col>
      <xdr:colOff>2721521</xdr:colOff>
      <xdr:row>0</xdr:row>
      <xdr:rowOff>413227</xdr:rowOff>
    </xdr:from>
    <xdr:to>
      <xdr:col>5</xdr:col>
      <xdr:colOff>673054</xdr:colOff>
      <xdr:row>0</xdr:row>
      <xdr:rowOff>928605</xdr:rowOff>
    </xdr:to>
    <xdr:sp macro="" textlink="">
      <xdr:nvSpPr>
        <xdr:cNvPr id="5" name="txtHeader">
          <a:extLst>
            <a:ext uri="{FF2B5EF4-FFF2-40B4-BE49-F238E27FC236}">
              <a16:creationId xmlns:a16="http://schemas.microsoft.com/office/drawing/2014/main" id="{F191B529-6E79-475E-A8A5-E633B9A533B4}"/>
            </a:ext>
          </a:extLst>
        </xdr:cNvPr>
        <xdr:cNvSpPr txBox="1"/>
      </xdr:nvSpPr>
      <xdr:spPr>
        <a:xfrm>
          <a:off x="2721521" y="413227"/>
          <a:ext cx="3961808"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Our people</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1" y="0"/>
    <xdr:ext cx="6746328" cy="1000125"/>
    <xdr:sp macro="" textlink="">
      <xdr:nvSpPr>
        <xdr:cNvPr id="2" name="shHeaderBackground">
          <a:extLst>
            <a:ext uri="{FF2B5EF4-FFF2-40B4-BE49-F238E27FC236}">
              <a16:creationId xmlns:a16="http://schemas.microsoft.com/office/drawing/2014/main" id="{9BDAB0AC-3FAD-4725-AD98-95A7FC88BA15}"/>
            </a:ext>
          </a:extLst>
        </xdr:cNvPr>
        <xdr:cNvSpPr/>
      </xdr:nvSpPr>
      <xdr:spPr>
        <a:xfrm>
          <a:off x="1" y="0"/>
          <a:ext cx="6746328"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9E9770A4-EC0A-4B9E-A288-78DC331655A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297017</xdr:colOff>
      <xdr:row>0</xdr:row>
      <xdr:rowOff>990600</xdr:rowOff>
    </xdr:to>
    <xdr:sp macro="" textlink="">
      <xdr:nvSpPr>
        <xdr:cNvPr id="4" name="txtHeader">
          <a:extLst>
            <a:ext uri="{FF2B5EF4-FFF2-40B4-BE49-F238E27FC236}">
              <a16:creationId xmlns:a16="http://schemas.microsoft.com/office/drawing/2014/main" id="{C07160BC-19E0-49E1-9E0E-F11217397CC1}"/>
            </a:ext>
          </a:extLst>
        </xdr:cNvPr>
        <xdr:cNvSpPr txBox="1"/>
      </xdr:nvSpPr>
      <xdr:spPr>
        <a:xfrm>
          <a:off x="9249" y="516259"/>
          <a:ext cx="3459593"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0</xdr:col>
      <xdr:colOff>2731046</xdr:colOff>
      <xdr:row>0</xdr:row>
      <xdr:rowOff>413227</xdr:rowOff>
    </xdr:from>
    <xdr:to>
      <xdr:col>5</xdr:col>
      <xdr:colOff>673054</xdr:colOff>
      <xdr:row>0</xdr:row>
      <xdr:rowOff>928605</xdr:rowOff>
    </xdr:to>
    <xdr:sp macro="" textlink="">
      <xdr:nvSpPr>
        <xdr:cNvPr id="5" name="txtHeader">
          <a:extLst>
            <a:ext uri="{FF2B5EF4-FFF2-40B4-BE49-F238E27FC236}">
              <a16:creationId xmlns:a16="http://schemas.microsoft.com/office/drawing/2014/main" id="{5AEF6BB2-8D9F-428B-8635-4E65818D133C}"/>
            </a:ext>
          </a:extLst>
        </xdr:cNvPr>
        <xdr:cNvSpPr txBox="1"/>
      </xdr:nvSpPr>
      <xdr:spPr>
        <a:xfrm>
          <a:off x="2731046" y="413227"/>
          <a:ext cx="3961808"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Our people</a:t>
          </a:r>
        </a:p>
      </xdr:txBody>
    </xdr:sp>
    <xdr:clientData/>
  </xdr:twoCellAnchor>
</xdr:wsDr>
</file>

<file path=xl/drawings/drawing16.xml><?xml version="1.0" encoding="utf-8"?>
<xdr:wsDr xmlns:xdr="http://schemas.openxmlformats.org/drawingml/2006/spreadsheetDrawing" xmlns:a="http://schemas.openxmlformats.org/drawingml/2006/main">
  <xdr:absoluteAnchor>
    <xdr:pos x="1" y="0"/>
    <xdr:ext cx="6746328" cy="1000125"/>
    <xdr:sp macro="" textlink="">
      <xdr:nvSpPr>
        <xdr:cNvPr id="2" name="shHeaderBackground">
          <a:extLst>
            <a:ext uri="{FF2B5EF4-FFF2-40B4-BE49-F238E27FC236}">
              <a16:creationId xmlns:a16="http://schemas.microsoft.com/office/drawing/2014/main" id="{87A1845A-05FD-4FB1-8012-6791EE0079FD}"/>
            </a:ext>
          </a:extLst>
        </xdr:cNvPr>
        <xdr:cNvSpPr/>
      </xdr:nvSpPr>
      <xdr:spPr>
        <a:xfrm>
          <a:off x="1" y="0"/>
          <a:ext cx="6746328"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2906C62F-80DF-4887-A74F-067AC452E20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297017</xdr:colOff>
      <xdr:row>0</xdr:row>
      <xdr:rowOff>990600</xdr:rowOff>
    </xdr:to>
    <xdr:sp macro="" textlink="">
      <xdr:nvSpPr>
        <xdr:cNvPr id="4" name="txtHeader">
          <a:extLst>
            <a:ext uri="{FF2B5EF4-FFF2-40B4-BE49-F238E27FC236}">
              <a16:creationId xmlns:a16="http://schemas.microsoft.com/office/drawing/2014/main" id="{927EB11F-89E7-494F-8F01-74DF6BEF42A8}"/>
            </a:ext>
          </a:extLst>
        </xdr:cNvPr>
        <xdr:cNvSpPr txBox="1"/>
      </xdr:nvSpPr>
      <xdr:spPr>
        <a:xfrm>
          <a:off x="9249" y="516259"/>
          <a:ext cx="3459593"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0</xdr:col>
      <xdr:colOff>2731046</xdr:colOff>
      <xdr:row>0</xdr:row>
      <xdr:rowOff>413227</xdr:rowOff>
    </xdr:from>
    <xdr:to>
      <xdr:col>5</xdr:col>
      <xdr:colOff>673054</xdr:colOff>
      <xdr:row>0</xdr:row>
      <xdr:rowOff>928605</xdr:rowOff>
    </xdr:to>
    <xdr:sp macro="" textlink="">
      <xdr:nvSpPr>
        <xdr:cNvPr id="5" name="txtHeader">
          <a:extLst>
            <a:ext uri="{FF2B5EF4-FFF2-40B4-BE49-F238E27FC236}">
              <a16:creationId xmlns:a16="http://schemas.microsoft.com/office/drawing/2014/main" id="{1319B036-649C-42F6-AC83-433A2743D7D9}"/>
            </a:ext>
          </a:extLst>
        </xdr:cNvPr>
        <xdr:cNvSpPr txBox="1"/>
      </xdr:nvSpPr>
      <xdr:spPr>
        <a:xfrm>
          <a:off x="2731046" y="413227"/>
          <a:ext cx="3961808"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Our people</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4981575" cy="1000125"/>
    <xdr:sp macro="" textlink="">
      <xdr:nvSpPr>
        <xdr:cNvPr id="2" name="shHeaderBackground">
          <a:extLst>
            <a:ext uri="{FF2B5EF4-FFF2-40B4-BE49-F238E27FC236}">
              <a16:creationId xmlns:a16="http://schemas.microsoft.com/office/drawing/2014/main" id="{87A2AF07-43E1-478A-B2C8-BCF2E0B2CBEA}"/>
            </a:ext>
          </a:extLst>
        </xdr:cNvPr>
        <xdr:cNvSpPr/>
      </xdr:nvSpPr>
      <xdr:spPr>
        <a:xfrm>
          <a:off x="0" y="0"/>
          <a:ext cx="4981575"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1</xdr:col>
      <xdr:colOff>2685</xdr:colOff>
      <xdr:row>0</xdr:row>
      <xdr:rowOff>476494</xdr:rowOff>
    </xdr:to>
    <xdr:pic>
      <xdr:nvPicPr>
        <xdr:cNvPr id="3" name="shLogo">
          <a:extLst>
            <a:ext uri="{FF2B5EF4-FFF2-40B4-BE49-F238E27FC236}">
              <a16:creationId xmlns:a16="http://schemas.microsoft.com/office/drawing/2014/main" id="{628367D0-CD59-4900-87D1-C778234C944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3</xdr:col>
      <xdr:colOff>487517</xdr:colOff>
      <xdr:row>0</xdr:row>
      <xdr:rowOff>990600</xdr:rowOff>
    </xdr:to>
    <xdr:sp macro="" textlink="">
      <xdr:nvSpPr>
        <xdr:cNvPr id="4" name="txtHeader">
          <a:extLst>
            <a:ext uri="{FF2B5EF4-FFF2-40B4-BE49-F238E27FC236}">
              <a16:creationId xmlns:a16="http://schemas.microsoft.com/office/drawing/2014/main" id="{EE65FC3D-8888-460E-93D3-06110A7E21EE}"/>
            </a:ext>
          </a:extLst>
        </xdr:cNvPr>
        <xdr:cNvSpPr txBox="1"/>
      </xdr:nvSpPr>
      <xdr:spPr>
        <a:xfrm>
          <a:off x="9249" y="516259"/>
          <a:ext cx="3466737"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1</xdr:col>
      <xdr:colOff>239800</xdr:colOff>
      <xdr:row>0</xdr:row>
      <xdr:rowOff>413227</xdr:rowOff>
    </xdr:from>
    <xdr:to>
      <xdr:col>5</xdr:col>
      <xdr:colOff>566641</xdr:colOff>
      <xdr:row>0</xdr:row>
      <xdr:rowOff>928605</xdr:rowOff>
    </xdr:to>
    <xdr:sp macro="" textlink="">
      <xdr:nvSpPr>
        <xdr:cNvPr id="5" name="txtHeader">
          <a:extLst>
            <a:ext uri="{FF2B5EF4-FFF2-40B4-BE49-F238E27FC236}">
              <a16:creationId xmlns:a16="http://schemas.microsoft.com/office/drawing/2014/main" id="{D6DD256A-BA0A-4970-B9D6-054563E665FD}"/>
            </a:ext>
          </a:extLst>
        </xdr:cNvPr>
        <xdr:cNvSpPr txBox="1"/>
      </xdr:nvSpPr>
      <xdr:spPr>
        <a:xfrm>
          <a:off x="1820950" y="413227"/>
          <a:ext cx="3060516"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Sustainability Governance</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867774" cy="1000125"/>
    <xdr:sp macro="" textlink="">
      <xdr:nvSpPr>
        <xdr:cNvPr id="2" name="shHeaderBackground">
          <a:extLst>
            <a:ext uri="{FF2B5EF4-FFF2-40B4-BE49-F238E27FC236}">
              <a16:creationId xmlns:a16="http://schemas.microsoft.com/office/drawing/2014/main" id="{FB51438E-A2D5-4D31-99BA-FD10CBF4D808}"/>
            </a:ext>
          </a:extLst>
        </xdr:cNvPr>
        <xdr:cNvSpPr/>
      </xdr:nvSpPr>
      <xdr:spPr>
        <a:xfrm>
          <a:off x="0" y="0"/>
          <a:ext cx="8867774"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6433000E-D541-4589-8BF1-59708404CA2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0</xdr:col>
      <xdr:colOff>3469827</xdr:colOff>
      <xdr:row>0</xdr:row>
      <xdr:rowOff>990600</xdr:rowOff>
    </xdr:to>
    <xdr:sp macro="" textlink="">
      <xdr:nvSpPr>
        <xdr:cNvPr id="4" name="txtHeader">
          <a:extLst>
            <a:ext uri="{FF2B5EF4-FFF2-40B4-BE49-F238E27FC236}">
              <a16:creationId xmlns:a16="http://schemas.microsoft.com/office/drawing/2014/main" id="{A519DE87-1371-4DCC-820A-A6ED5F2EDD46}"/>
            </a:ext>
          </a:extLst>
        </xdr:cNvPr>
        <xdr:cNvSpPr txBox="1"/>
      </xdr:nvSpPr>
      <xdr:spPr>
        <a:xfrm>
          <a:off x="9249" y="516259"/>
          <a:ext cx="3459593"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1</xdr:col>
      <xdr:colOff>611932</xdr:colOff>
      <xdr:row>0</xdr:row>
      <xdr:rowOff>442459</xdr:rowOff>
    </xdr:from>
    <xdr:to>
      <xdr:col>5</xdr:col>
      <xdr:colOff>654664</xdr:colOff>
      <xdr:row>0</xdr:row>
      <xdr:rowOff>957837</xdr:rowOff>
    </xdr:to>
    <xdr:sp macro="" textlink="">
      <xdr:nvSpPr>
        <xdr:cNvPr id="5" name="txtHeader">
          <a:extLst>
            <a:ext uri="{FF2B5EF4-FFF2-40B4-BE49-F238E27FC236}">
              <a16:creationId xmlns:a16="http://schemas.microsoft.com/office/drawing/2014/main" id="{267FB1D2-D75F-4790-86B3-452A709E8F47}"/>
            </a:ext>
          </a:extLst>
        </xdr:cNvPr>
        <xdr:cNvSpPr txBox="1"/>
      </xdr:nvSpPr>
      <xdr:spPr>
        <a:xfrm>
          <a:off x="5707807" y="442459"/>
          <a:ext cx="3071682"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Business conduct &amp; overarching policies </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0" y="0"/>
    <xdr:ext cx="6417878" cy="1000125"/>
    <xdr:sp macro="" textlink="">
      <xdr:nvSpPr>
        <xdr:cNvPr id="2" name="shHeaderBackground">
          <a:extLst>
            <a:ext uri="{FF2B5EF4-FFF2-40B4-BE49-F238E27FC236}">
              <a16:creationId xmlns:a16="http://schemas.microsoft.com/office/drawing/2014/main" id="{3F20CA8E-28D4-4673-B0C1-4F34BA4506E5}"/>
            </a:ext>
          </a:extLst>
        </xdr:cNvPr>
        <xdr:cNvSpPr/>
      </xdr:nvSpPr>
      <xdr:spPr>
        <a:xfrm>
          <a:off x="0" y="0"/>
          <a:ext cx="6417878"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F6A9C043-63EA-4CC4-8D11-A8E110E154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323293</xdr:colOff>
      <xdr:row>0</xdr:row>
      <xdr:rowOff>990600</xdr:rowOff>
    </xdr:to>
    <xdr:sp macro="" textlink="">
      <xdr:nvSpPr>
        <xdr:cNvPr id="4" name="txtHeader">
          <a:extLst>
            <a:ext uri="{FF2B5EF4-FFF2-40B4-BE49-F238E27FC236}">
              <a16:creationId xmlns:a16="http://schemas.microsoft.com/office/drawing/2014/main" id="{8D47BA80-E78B-4690-AC5F-FC980E256B65}"/>
            </a:ext>
          </a:extLst>
        </xdr:cNvPr>
        <xdr:cNvSpPr txBox="1"/>
      </xdr:nvSpPr>
      <xdr:spPr>
        <a:xfrm>
          <a:off x="9249" y="516259"/>
          <a:ext cx="3459593"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1</xdr:col>
      <xdr:colOff>154404</xdr:colOff>
      <xdr:row>0</xdr:row>
      <xdr:rowOff>432934</xdr:rowOff>
    </xdr:from>
    <xdr:to>
      <xdr:col>6</xdr:col>
      <xdr:colOff>3023</xdr:colOff>
      <xdr:row>0</xdr:row>
      <xdr:rowOff>948312</xdr:rowOff>
    </xdr:to>
    <xdr:sp macro="" textlink="">
      <xdr:nvSpPr>
        <xdr:cNvPr id="5" name="txtHeader">
          <a:extLst>
            <a:ext uri="{FF2B5EF4-FFF2-40B4-BE49-F238E27FC236}">
              <a16:creationId xmlns:a16="http://schemas.microsoft.com/office/drawing/2014/main" id="{BE0390D1-B9E1-4654-82E4-F26002482A8D}"/>
            </a:ext>
          </a:extLst>
        </xdr:cNvPr>
        <xdr:cNvSpPr txBox="1"/>
      </xdr:nvSpPr>
      <xdr:spPr>
        <a:xfrm>
          <a:off x="3297654" y="432934"/>
          <a:ext cx="3058544"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Sustainability in underwriting </a:t>
          </a:r>
        </a:p>
      </xdr:txBody>
    </xdr:sp>
    <xdr:clientData/>
  </xdr:twoCellAnchor>
</xdr:wsDr>
</file>

<file path=xl/drawings/drawing5.xml><?xml version="1.0" encoding="utf-8"?>
<xdr:wsDr xmlns:xdr="http://schemas.openxmlformats.org/drawingml/2006/spreadsheetDrawing" xmlns:a="http://schemas.openxmlformats.org/drawingml/2006/main">
  <xdr:absoluteAnchor>
    <xdr:pos x="0" y="0"/>
    <xdr:ext cx="7094482" cy="1000125"/>
    <xdr:sp macro="" textlink="">
      <xdr:nvSpPr>
        <xdr:cNvPr id="2" name="shHeaderBackground">
          <a:extLst>
            <a:ext uri="{FF2B5EF4-FFF2-40B4-BE49-F238E27FC236}">
              <a16:creationId xmlns:a16="http://schemas.microsoft.com/office/drawing/2014/main" id="{DD7656D6-A686-4811-83D2-EE68F3D3C56F}"/>
            </a:ext>
          </a:extLst>
        </xdr:cNvPr>
        <xdr:cNvSpPr/>
      </xdr:nvSpPr>
      <xdr:spPr>
        <a:xfrm>
          <a:off x="0" y="0"/>
          <a:ext cx="7094482"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CD415101-7100-40B1-B43E-DF2D4E14FEB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323293</xdr:colOff>
      <xdr:row>0</xdr:row>
      <xdr:rowOff>990600</xdr:rowOff>
    </xdr:to>
    <xdr:sp macro="" textlink="">
      <xdr:nvSpPr>
        <xdr:cNvPr id="4" name="txtHeader">
          <a:extLst>
            <a:ext uri="{FF2B5EF4-FFF2-40B4-BE49-F238E27FC236}">
              <a16:creationId xmlns:a16="http://schemas.microsoft.com/office/drawing/2014/main" id="{9BD8215D-57D2-4BAE-A57B-5F347E704FD9}"/>
            </a:ext>
          </a:extLst>
        </xdr:cNvPr>
        <xdr:cNvSpPr txBox="1"/>
      </xdr:nvSpPr>
      <xdr:spPr>
        <a:xfrm>
          <a:off x="9249" y="516259"/>
          <a:ext cx="3457294"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1</xdr:col>
      <xdr:colOff>795207</xdr:colOff>
      <xdr:row>0</xdr:row>
      <xdr:rowOff>413227</xdr:rowOff>
    </xdr:from>
    <xdr:to>
      <xdr:col>7</xdr:col>
      <xdr:colOff>2367</xdr:colOff>
      <xdr:row>0</xdr:row>
      <xdr:rowOff>928605</xdr:rowOff>
    </xdr:to>
    <xdr:sp macro="" textlink="">
      <xdr:nvSpPr>
        <xdr:cNvPr id="5" name="txtHeader">
          <a:extLst>
            <a:ext uri="{FF2B5EF4-FFF2-40B4-BE49-F238E27FC236}">
              <a16:creationId xmlns:a16="http://schemas.microsoft.com/office/drawing/2014/main" id="{851BD017-9305-4F2D-B945-B62F2F238EEB}"/>
            </a:ext>
          </a:extLst>
        </xdr:cNvPr>
        <xdr:cNvSpPr txBox="1"/>
      </xdr:nvSpPr>
      <xdr:spPr>
        <a:xfrm>
          <a:off x="3938457" y="413227"/>
          <a:ext cx="3055260"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Responsible investing </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0" y="0"/>
    <xdr:ext cx="6424448" cy="1000125"/>
    <xdr:sp macro="" textlink="">
      <xdr:nvSpPr>
        <xdr:cNvPr id="2" name="shHeaderBackground">
          <a:extLst>
            <a:ext uri="{FF2B5EF4-FFF2-40B4-BE49-F238E27FC236}">
              <a16:creationId xmlns:a16="http://schemas.microsoft.com/office/drawing/2014/main" id="{A471DA21-3C81-4288-BCEC-48911D004938}"/>
            </a:ext>
          </a:extLst>
        </xdr:cNvPr>
        <xdr:cNvSpPr/>
      </xdr:nvSpPr>
      <xdr:spPr>
        <a:xfrm>
          <a:off x="0" y="0"/>
          <a:ext cx="6424448"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F5258501-DE0E-4044-86A4-E3CA79C7562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323293</xdr:colOff>
      <xdr:row>0</xdr:row>
      <xdr:rowOff>990600</xdr:rowOff>
    </xdr:to>
    <xdr:sp macro="" textlink="">
      <xdr:nvSpPr>
        <xdr:cNvPr id="4" name="txtHeader">
          <a:extLst>
            <a:ext uri="{FF2B5EF4-FFF2-40B4-BE49-F238E27FC236}">
              <a16:creationId xmlns:a16="http://schemas.microsoft.com/office/drawing/2014/main" id="{F23534CD-77EF-4BE1-8EF3-CCD165E7AFB9}"/>
            </a:ext>
          </a:extLst>
        </xdr:cNvPr>
        <xdr:cNvSpPr txBox="1"/>
      </xdr:nvSpPr>
      <xdr:spPr>
        <a:xfrm>
          <a:off x="9249" y="516259"/>
          <a:ext cx="3457294"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0</xdr:col>
      <xdr:colOff>2632509</xdr:colOff>
      <xdr:row>0</xdr:row>
      <xdr:rowOff>413227</xdr:rowOff>
    </xdr:from>
    <xdr:to>
      <xdr:col>5</xdr:col>
      <xdr:colOff>580432</xdr:colOff>
      <xdr:row>0</xdr:row>
      <xdr:rowOff>928605</xdr:rowOff>
    </xdr:to>
    <xdr:sp macro="" textlink="">
      <xdr:nvSpPr>
        <xdr:cNvPr id="5" name="txtHeader">
          <a:extLst>
            <a:ext uri="{FF2B5EF4-FFF2-40B4-BE49-F238E27FC236}">
              <a16:creationId xmlns:a16="http://schemas.microsoft.com/office/drawing/2014/main" id="{F6B1E4E7-958F-47EB-9340-2BA0BC044B95}"/>
            </a:ext>
          </a:extLst>
        </xdr:cNvPr>
        <xdr:cNvSpPr txBox="1"/>
      </xdr:nvSpPr>
      <xdr:spPr>
        <a:xfrm>
          <a:off x="2632509" y="413227"/>
          <a:ext cx="3710548"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Climate-related financial disclosures | Underwriting </a:t>
          </a:r>
        </a:p>
      </xdr:txBody>
    </xdr:sp>
    <xdr:clientData/>
  </xdr:twoCellAnchor>
</xdr:wsDr>
</file>

<file path=xl/drawings/drawing7.xml><?xml version="1.0" encoding="utf-8"?>
<xdr:wsDr xmlns:xdr="http://schemas.openxmlformats.org/drawingml/2006/spreadsheetDrawing" xmlns:a="http://schemas.openxmlformats.org/drawingml/2006/main">
  <xdr:absoluteAnchor>
    <xdr:pos x="0" y="0"/>
    <xdr:ext cx="6424448" cy="1000125"/>
    <xdr:sp macro="" textlink="">
      <xdr:nvSpPr>
        <xdr:cNvPr id="2" name="shHeaderBackground">
          <a:extLst>
            <a:ext uri="{FF2B5EF4-FFF2-40B4-BE49-F238E27FC236}">
              <a16:creationId xmlns:a16="http://schemas.microsoft.com/office/drawing/2014/main" id="{8EA97A1D-221A-4BD8-98CB-7C5DC9BFE613}"/>
            </a:ext>
          </a:extLst>
        </xdr:cNvPr>
        <xdr:cNvSpPr/>
      </xdr:nvSpPr>
      <xdr:spPr>
        <a:xfrm>
          <a:off x="0" y="0"/>
          <a:ext cx="6424448"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5BFF9C3E-C14D-41A2-A3C2-92B77B7CE01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323293</xdr:colOff>
      <xdr:row>0</xdr:row>
      <xdr:rowOff>990600</xdr:rowOff>
    </xdr:to>
    <xdr:sp macro="" textlink="">
      <xdr:nvSpPr>
        <xdr:cNvPr id="4" name="txtHeader">
          <a:extLst>
            <a:ext uri="{FF2B5EF4-FFF2-40B4-BE49-F238E27FC236}">
              <a16:creationId xmlns:a16="http://schemas.microsoft.com/office/drawing/2014/main" id="{0B3B482A-F177-409B-8431-EB7C8005C75E}"/>
            </a:ext>
          </a:extLst>
        </xdr:cNvPr>
        <xdr:cNvSpPr txBox="1"/>
      </xdr:nvSpPr>
      <xdr:spPr>
        <a:xfrm>
          <a:off x="9249" y="516259"/>
          <a:ext cx="3457294"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0</xdr:col>
      <xdr:colOff>2632509</xdr:colOff>
      <xdr:row>0</xdr:row>
      <xdr:rowOff>413227</xdr:rowOff>
    </xdr:from>
    <xdr:to>
      <xdr:col>5</xdr:col>
      <xdr:colOff>580432</xdr:colOff>
      <xdr:row>0</xdr:row>
      <xdr:rowOff>928605</xdr:rowOff>
    </xdr:to>
    <xdr:sp macro="" textlink="">
      <xdr:nvSpPr>
        <xdr:cNvPr id="5" name="txtHeader">
          <a:extLst>
            <a:ext uri="{FF2B5EF4-FFF2-40B4-BE49-F238E27FC236}">
              <a16:creationId xmlns:a16="http://schemas.microsoft.com/office/drawing/2014/main" id="{6A8BCCB3-2065-475C-9940-E636BF3376B2}"/>
            </a:ext>
          </a:extLst>
        </xdr:cNvPr>
        <xdr:cNvSpPr txBox="1"/>
      </xdr:nvSpPr>
      <xdr:spPr>
        <a:xfrm>
          <a:off x="2632509" y="413227"/>
          <a:ext cx="3710548"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Climate-related financial disclosures | Underwriting </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0" y="0"/>
    <xdr:ext cx="7863052" cy="1000125"/>
    <xdr:sp macro="" textlink="">
      <xdr:nvSpPr>
        <xdr:cNvPr id="2" name="shHeaderBackground">
          <a:extLst>
            <a:ext uri="{FF2B5EF4-FFF2-40B4-BE49-F238E27FC236}">
              <a16:creationId xmlns:a16="http://schemas.microsoft.com/office/drawing/2014/main" id="{0031B21F-57ED-4079-930A-F24329C68108}"/>
            </a:ext>
          </a:extLst>
        </xdr:cNvPr>
        <xdr:cNvSpPr/>
      </xdr:nvSpPr>
      <xdr:spPr>
        <a:xfrm>
          <a:off x="0" y="0"/>
          <a:ext cx="7863052"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ABF7A1DA-7669-412A-9118-E1B616FAA82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2727</xdr:colOff>
      <xdr:row>0</xdr:row>
      <xdr:rowOff>990600</xdr:rowOff>
    </xdr:to>
    <xdr:sp macro="" textlink="">
      <xdr:nvSpPr>
        <xdr:cNvPr id="4" name="txtHeader">
          <a:extLst>
            <a:ext uri="{FF2B5EF4-FFF2-40B4-BE49-F238E27FC236}">
              <a16:creationId xmlns:a16="http://schemas.microsoft.com/office/drawing/2014/main" id="{967CC6EC-4F83-4BAF-997B-347C5121871D}"/>
            </a:ext>
          </a:extLst>
        </xdr:cNvPr>
        <xdr:cNvSpPr txBox="1"/>
      </xdr:nvSpPr>
      <xdr:spPr>
        <a:xfrm>
          <a:off x="9249" y="516259"/>
          <a:ext cx="3457294"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1</xdr:col>
      <xdr:colOff>129733</xdr:colOff>
      <xdr:row>0</xdr:row>
      <xdr:rowOff>406658</xdr:rowOff>
    </xdr:from>
    <xdr:to>
      <xdr:col>6</xdr:col>
      <xdr:colOff>573206</xdr:colOff>
      <xdr:row>0</xdr:row>
      <xdr:rowOff>922036</xdr:rowOff>
    </xdr:to>
    <xdr:sp macro="" textlink="">
      <xdr:nvSpPr>
        <xdr:cNvPr id="5" name="txtHeader">
          <a:extLst>
            <a:ext uri="{FF2B5EF4-FFF2-40B4-BE49-F238E27FC236}">
              <a16:creationId xmlns:a16="http://schemas.microsoft.com/office/drawing/2014/main" id="{15978A3B-2D17-4E64-80F8-AB672C176965}"/>
            </a:ext>
          </a:extLst>
        </xdr:cNvPr>
        <xdr:cNvSpPr txBox="1"/>
      </xdr:nvSpPr>
      <xdr:spPr>
        <a:xfrm>
          <a:off x="4054033" y="406658"/>
          <a:ext cx="3710548"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Climate-related financial disclosures | Investments </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0" y="0"/>
    <xdr:ext cx="8040414" cy="1000125"/>
    <xdr:sp macro="" textlink="">
      <xdr:nvSpPr>
        <xdr:cNvPr id="2" name="shHeaderBackground">
          <a:extLst>
            <a:ext uri="{FF2B5EF4-FFF2-40B4-BE49-F238E27FC236}">
              <a16:creationId xmlns:a16="http://schemas.microsoft.com/office/drawing/2014/main" id="{554B70C7-E43D-4B9D-8FB9-B7D774C229E3}"/>
            </a:ext>
          </a:extLst>
        </xdr:cNvPr>
        <xdr:cNvSpPr/>
      </xdr:nvSpPr>
      <xdr:spPr>
        <a:xfrm>
          <a:off x="0" y="0"/>
          <a:ext cx="8040414" cy="1000125"/>
        </a:xfrm>
        <a:prstGeom prst="rect">
          <a:avLst/>
        </a:prstGeom>
        <a:solidFill>
          <a:srgbClr val="627D77"/>
        </a:solidFill>
        <a:ln>
          <a:solidFill>
            <a:srgbClr val="627D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CH" sz="1100"/>
        </a:p>
      </xdr:txBody>
    </xdr:sp>
    <xdr:clientData/>
  </xdr:absoluteAnchor>
  <xdr:twoCellAnchor editAs="absolute">
    <xdr:from>
      <xdr:col>0</xdr:col>
      <xdr:colOff>199390</xdr:colOff>
      <xdr:row>0</xdr:row>
      <xdr:rowOff>168589</xdr:rowOff>
    </xdr:from>
    <xdr:to>
      <xdr:col>0</xdr:col>
      <xdr:colOff>1479060</xdr:colOff>
      <xdr:row>0</xdr:row>
      <xdr:rowOff>476494</xdr:rowOff>
    </xdr:to>
    <xdr:pic>
      <xdr:nvPicPr>
        <xdr:cNvPr id="3" name="shLogo">
          <a:extLst>
            <a:ext uri="{FF2B5EF4-FFF2-40B4-BE49-F238E27FC236}">
              <a16:creationId xmlns:a16="http://schemas.microsoft.com/office/drawing/2014/main" id="{A4B1CA08-A7B5-4F3D-85F3-3BDA4978907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90" y="168589"/>
          <a:ext cx="1279670" cy="307905"/>
        </a:xfrm>
        <a:prstGeom prst="rect">
          <a:avLst/>
        </a:prstGeom>
      </xdr:spPr>
    </xdr:pic>
    <xdr:clientData/>
  </xdr:twoCellAnchor>
  <xdr:twoCellAnchor editAs="absolute">
    <xdr:from>
      <xdr:col>0</xdr:col>
      <xdr:colOff>9249</xdr:colOff>
      <xdr:row>0</xdr:row>
      <xdr:rowOff>516259</xdr:rowOff>
    </xdr:from>
    <xdr:to>
      <xdr:col>1</xdr:col>
      <xdr:colOff>14551</xdr:colOff>
      <xdr:row>0</xdr:row>
      <xdr:rowOff>990600</xdr:rowOff>
    </xdr:to>
    <xdr:sp macro="" textlink="">
      <xdr:nvSpPr>
        <xdr:cNvPr id="4" name="txtHeader">
          <a:extLst>
            <a:ext uri="{FF2B5EF4-FFF2-40B4-BE49-F238E27FC236}">
              <a16:creationId xmlns:a16="http://schemas.microsoft.com/office/drawing/2014/main" id="{3143DAEF-D506-4A47-865F-A086E2D80910}"/>
            </a:ext>
          </a:extLst>
        </xdr:cNvPr>
        <xdr:cNvSpPr txBox="1"/>
      </xdr:nvSpPr>
      <xdr:spPr>
        <a:xfrm>
          <a:off x="9249" y="516259"/>
          <a:ext cx="3457294" cy="474341"/>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GB" sz="1200">
              <a:solidFill>
                <a:srgbClr val="FFFFFF"/>
              </a:solidFill>
              <a:latin typeface="SwissReSans Light" panose="020B0504020202020204" pitchFamily="34" charset="0"/>
            </a:rPr>
            <a:t>Sustainability Data 2023</a:t>
          </a:r>
        </a:p>
      </xdr:txBody>
    </xdr:sp>
    <xdr:clientData/>
  </xdr:twoCellAnchor>
  <xdr:twoCellAnchor editAs="absolute">
    <xdr:from>
      <xdr:col>1</xdr:col>
      <xdr:colOff>799767</xdr:colOff>
      <xdr:row>0</xdr:row>
      <xdr:rowOff>400089</xdr:rowOff>
    </xdr:from>
    <xdr:to>
      <xdr:col>6</xdr:col>
      <xdr:colOff>577476</xdr:colOff>
      <xdr:row>0</xdr:row>
      <xdr:rowOff>915467</xdr:rowOff>
    </xdr:to>
    <xdr:sp macro="" textlink="">
      <xdr:nvSpPr>
        <xdr:cNvPr id="5" name="txtHeader">
          <a:extLst>
            <a:ext uri="{FF2B5EF4-FFF2-40B4-BE49-F238E27FC236}">
              <a16:creationId xmlns:a16="http://schemas.microsoft.com/office/drawing/2014/main" id="{74E425C0-ECB7-4BFA-8A9E-1BF259BAE484}"/>
            </a:ext>
          </a:extLst>
        </xdr:cNvPr>
        <xdr:cNvSpPr txBox="1"/>
      </xdr:nvSpPr>
      <xdr:spPr>
        <a:xfrm>
          <a:off x="4257342" y="400089"/>
          <a:ext cx="3711534" cy="515378"/>
        </a:xfrm>
        <a:prstGeom prst="rect">
          <a:avLst/>
        </a:prstGeom>
        <a:solidFill>
          <a:srgbClr val="627D77"/>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b"/>
        <a:lstStyle/>
        <a:p>
          <a:pPr algn="r"/>
          <a:r>
            <a:rPr lang="en-GB" sz="1200" baseline="0">
              <a:solidFill>
                <a:srgbClr val="FFFFFF"/>
              </a:solidFill>
              <a:latin typeface="SwissReSans Light" panose="020B0504020202020204" pitchFamily="34" charset="0"/>
            </a:rPr>
            <a:t>Climate-related financial disclosures | Investments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wissre.com/dam/jcr:52d75760-2c43-4d96-be2f-0514382ac51a/2023-sustainability-report-en.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C379-2B5F-4B9C-A1D3-5875E3667F85}">
  <sheetPr>
    <tabColor rgb="FF00B050"/>
    <pageSetUpPr fitToPage="1"/>
  </sheetPr>
  <dimension ref="A1:Q23"/>
  <sheetViews>
    <sheetView showGridLines="0" tabSelected="1" zoomScaleNormal="100" workbookViewId="0">
      <selection activeCell="C8" sqref="C8:J8"/>
    </sheetView>
  </sheetViews>
  <sheetFormatPr defaultColWidth="9.140625" defaultRowHeight="14.65"/>
  <cols>
    <col min="1" max="1" width="8.7109375" style="3" customWidth="1"/>
    <col min="2" max="4" width="8.7109375" style="4" customWidth="1"/>
    <col min="5" max="5" width="13.28515625" style="4" customWidth="1"/>
    <col min="6" max="6" width="3.7109375" style="4" customWidth="1"/>
    <col min="7" max="9" width="8.7109375" style="4" customWidth="1"/>
    <col min="10" max="10" width="15.42578125" style="4" customWidth="1"/>
    <col min="11" max="17" width="8.7109375" style="4" customWidth="1"/>
    <col min="18" max="16384" width="9.140625" style="4"/>
  </cols>
  <sheetData>
    <row r="1" spans="1:17" s="2" customFormat="1" ht="81" customHeight="1">
      <c r="A1" s="1"/>
    </row>
    <row r="4" spans="1:17" ht="81" customHeight="1">
      <c r="A4" s="336"/>
      <c r="B4" s="338" t="s">
        <v>0</v>
      </c>
      <c r="C4" s="338"/>
      <c r="D4" s="338"/>
      <c r="E4" s="338"/>
      <c r="F4" s="338"/>
      <c r="G4" s="338"/>
      <c r="H4" s="338"/>
      <c r="I4" s="338"/>
      <c r="J4" s="338"/>
      <c r="K4" s="336"/>
      <c r="L4" s="336"/>
      <c r="M4" s="336"/>
      <c r="N4" s="336"/>
      <c r="O4" s="336"/>
      <c r="P4" s="336"/>
    </row>
    <row r="5" spans="1:17" ht="14.25" customHeight="1">
      <c r="A5" s="336"/>
      <c r="B5" s="338" t="s">
        <v>1</v>
      </c>
      <c r="C5" s="338"/>
      <c r="D5" s="338"/>
      <c r="E5" s="338"/>
      <c r="F5" s="338"/>
      <c r="G5" s="339" t="s">
        <v>2</v>
      </c>
      <c r="H5" s="339"/>
      <c r="I5" s="339"/>
      <c r="J5" s="339"/>
      <c r="K5" s="333"/>
      <c r="L5" s="333"/>
      <c r="M5" s="333"/>
      <c r="N5" s="333"/>
      <c r="O5" s="333"/>
      <c r="P5" s="336"/>
    </row>
    <row r="6" spans="1:17">
      <c r="B6" s="334"/>
    </row>
    <row r="7" spans="1:17" ht="15" customHeight="1">
      <c r="C7" s="335" t="s">
        <v>3</v>
      </c>
      <c r="D7" s="336"/>
      <c r="E7" s="336"/>
      <c r="F7" s="336"/>
      <c r="G7" s="336"/>
      <c r="H7" s="336"/>
      <c r="I7" s="336"/>
      <c r="J7" s="336"/>
      <c r="K7" s="336"/>
      <c r="L7" s="336"/>
      <c r="M7" s="336"/>
      <c r="N7" s="336"/>
      <c r="O7" s="336"/>
      <c r="P7" s="336"/>
      <c r="Q7" s="336"/>
    </row>
    <row r="8" spans="1:17" ht="15">
      <c r="C8" s="337" t="s">
        <v>4</v>
      </c>
      <c r="D8" s="337"/>
      <c r="E8" s="337"/>
      <c r="F8" s="337"/>
      <c r="G8" s="337"/>
      <c r="H8" s="337"/>
      <c r="I8" s="337"/>
      <c r="J8" s="337"/>
      <c r="K8" s="336"/>
      <c r="L8" s="336"/>
      <c r="M8" s="336"/>
      <c r="N8" s="336"/>
      <c r="O8" s="336"/>
      <c r="P8" s="336"/>
      <c r="Q8" s="336"/>
    </row>
    <row r="9" spans="1:17" ht="15">
      <c r="C9" s="337" t="s">
        <v>5</v>
      </c>
      <c r="D9" s="337"/>
      <c r="E9" s="337"/>
      <c r="F9" s="337"/>
      <c r="G9" s="337"/>
      <c r="H9" s="337"/>
      <c r="I9" s="337"/>
      <c r="J9" s="337"/>
      <c r="K9" s="336"/>
      <c r="L9" s="336"/>
      <c r="M9" s="336"/>
      <c r="N9" s="336"/>
      <c r="O9" s="336"/>
      <c r="P9" s="336"/>
      <c r="Q9" s="336"/>
    </row>
    <row r="10" spans="1:17" ht="15">
      <c r="C10" s="337" t="s">
        <v>6</v>
      </c>
      <c r="D10" s="337"/>
      <c r="E10" s="337"/>
      <c r="F10" s="337"/>
      <c r="G10" s="337"/>
      <c r="H10" s="337"/>
      <c r="I10" s="337"/>
      <c r="J10" s="337"/>
    </row>
    <row r="11" spans="1:17" ht="15">
      <c r="C11" s="337" t="s">
        <v>7</v>
      </c>
      <c r="D11" s="337"/>
      <c r="E11" s="337"/>
      <c r="F11" s="337"/>
      <c r="G11" s="337"/>
      <c r="H11" s="337"/>
      <c r="I11" s="337"/>
      <c r="J11" s="337"/>
    </row>
    <row r="12" spans="1:17" ht="15">
      <c r="C12" s="337" t="s">
        <v>8</v>
      </c>
      <c r="D12" s="337"/>
      <c r="E12" s="337"/>
      <c r="F12" s="337"/>
      <c r="G12" s="337"/>
      <c r="H12" s="337"/>
      <c r="I12" s="337"/>
      <c r="J12" s="337"/>
    </row>
    <row r="13" spans="1:17" ht="15">
      <c r="C13" s="337" t="s">
        <v>9</v>
      </c>
      <c r="D13" s="337"/>
      <c r="E13" s="337"/>
      <c r="F13" s="337"/>
      <c r="G13" s="337"/>
      <c r="H13" s="337"/>
      <c r="I13" s="337"/>
      <c r="J13" s="337"/>
    </row>
    <row r="14" spans="1:17" ht="15">
      <c r="C14" s="337" t="s">
        <v>10</v>
      </c>
      <c r="D14" s="337"/>
      <c r="E14" s="337"/>
      <c r="F14" s="337"/>
      <c r="G14" s="337"/>
      <c r="H14" s="337"/>
      <c r="I14" s="337"/>
      <c r="J14" s="337"/>
    </row>
    <row r="15" spans="1:17" ht="15">
      <c r="C15" s="337" t="s">
        <v>11</v>
      </c>
      <c r="D15" s="337"/>
      <c r="E15" s="337"/>
      <c r="F15" s="337"/>
      <c r="G15" s="337"/>
      <c r="H15" s="337"/>
      <c r="I15" s="337"/>
      <c r="J15" s="337"/>
    </row>
    <row r="16" spans="1:17" ht="15">
      <c r="C16" s="337" t="s">
        <v>12</v>
      </c>
      <c r="D16" s="337"/>
      <c r="E16" s="337"/>
      <c r="F16" s="337"/>
      <c r="G16" s="337"/>
      <c r="H16" s="337"/>
      <c r="I16" s="337"/>
      <c r="J16" s="337"/>
    </row>
    <row r="17" spans="3:10" ht="15">
      <c r="C17" s="337" t="s">
        <v>13</v>
      </c>
      <c r="D17" s="337"/>
      <c r="E17" s="337"/>
      <c r="F17" s="337"/>
      <c r="G17" s="337"/>
      <c r="H17" s="337"/>
      <c r="I17" s="337"/>
      <c r="J17" s="337"/>
    </row>
    <row r="18" spans="3:10" ht="15">
      <c r="C18" s="337" t="s">
        <v>14</v>
      </c>
      <c r="D18" s="337"/>
      <c r="E18" s="337"/>
      <c r="F18" s="337"/>
      <c r="G18" s="337"/>
      <c r="H18" s="337"/>
      <c r="I18" s="337"/>
      <c r="J18" s="337"/>
    </row>
    <row r="19" spans="3:10" ht="15">
      <c r="C19" s="337" t="s">
        <v>15</v>
      </c>
      <c r="D19" s="337"/>
      <c r="E19" s="337"/>
      <c r="F19" s="337"/>
      <c r="G19" s="337"/>
      <c r="H19" s="337"/>
      <c r="I19" s="337"/>
      <c r="J19" s="337"/>
    </row>
    <row r="20" spans="3:10" ht="15">
      <c r="C20" s="337" t="s">
        <v>16</v>
      </c>
      <c r="D20" s="337"/>
      <c r="E20" s="337"/>
      <c r="F20" s="337"/>
      <c r="G20" s="337"/>
      <c r="H20" s="337"/>
      <c r="I20" s="337"/>
      <c r="J20" s="337"/>
    </row>
    <row r="21" spans="3:10" ht="15">
      <c r="C21" s="337" t="s">
        <v>17</v>
      </c>
      <c r="D21" s="337"/>
      <c r="E21" s="337"/>
      <c r="F21" s="337"/>
      <c r="G21" s="337"/>
      <c r="H21" s="337"/>
      <c r="I21" s="337"/>
      <c r="J21" s="337"/>
    </row>
    <row r="22" spans="3:10" ht="14.65" customHeight="1">
      <c r="C22" s="335"/>
      <c r="D22" s="335"/>
      <c r="E22" s="335"/>
      <c r="F22" s="335"/>
      <c r="G22" s="335"/>
      <c r="H22" s="335"/>
      <c r="I22" s="335"/>
      <c r="J22" s="335"/>
    </row>
    <row r="23" spans="3:10" ht="15"/>
  </sheetData>
  <mergeCells count="17">
    <mergeCell ref="B4:J4"/>
    <mergeCell ref="B5:F5"/>
    <mergeCell ref="G5:J5"/>
    <mergeCell ref="C8:J8"/>
    <mergeCell ref="C9:J9"/>
    <mergeCell ref="C10:J10"/>
    <mergeCell ref="C11:J11"/>
    <mergeCell ref="C12:J12"/>
    <mergeCell ref="C13:J13"/>
    <mergeCell ref="C14:J14"/>
    <mergeCell ref="C20:J20"/>
    <mergeCell ref="C21:J21"/>
    <mergeCell ref="C15:J15"/>
    <mergeCell ref="C16:J16"/>
    <mergeCell ref="C17:J17"/>
    <mergeCell ref="C18:J18"/>
    <mergeCell ref="C19:J19"/>
  </mergeCells>
  <hyperlinks>
    <hyperlink ref="G5:J5" r:id="rId1" display="Sustainability Report 2023" xr:uid="{3B84B685-E9A2-4E5F-8650-38DB38A1E586}"/>
    <hyperlink ref="C7" location="'Sustainability Governance'!A1" display="Sustainability governance" xr:uid="{E5964744-2D23-4B93-81F1-7EA494F736B9}"/>
    <hyperlink ref="C8" location="'Business conduct &amp; overarching '!Print_Area" display="Business conduct &amp; overarching policies" xr:uid="{5FA28A1D-9D12-4F06-AA8B-700D4B40EFE3}"/>
    <hyperlink ref="C9" location="'Sustainability in underwriting'!Print_Area" display="Sustainability in underwriting" xr:uid="{8326167A-0BF2-4F9B-BE69-A8C4A60D8DE4}"/>
    <hyperlink ref="C10" location="'Responsible investing'!Print_Area" display="Responsible investing" xr:uid="{5EE44C4A-2470-4C06-AE6F-9FC414F42DA9}"/>
    <hyperlink ref="C11" location="'Underwriting 1'!Print_Area" display="Climate-related financial disclosures | Underwriting 1" xr:uid="{058E5A72-69B9-4934-B2B0-8376BA06CE76}"/>
    <hyperlink ref="C12" location="'Underwriting 2'!Print_Area" display="Climate-related financial disclosures | Underwriting 2" xr:uid="{473A0010-EAE6-4A61-8992-AAE26A151994}"/>
    <hyperlink ref="C13" location="'Investments 1'!Print_Area" display="Climate-related financial disclosures | Investments 1" xr:uid="{3940A8DD-6330-43D8-B69E-234827216662}"/>
    <hyperlink ref="C14" location="'Investments 2'!Print_Area" display="Climate-related financial disclosures | Investments 2" xr:uid="{74418E24-D70E-4458-93EF-E465885ED76D}"/>
    <hyperlink ref="C15" location="'Scope 1, 2 and 3 GHG emissions'!Print_Titles" display="Climate-related financial disclosures | Disclosure of Scope 1, 2 and 3 GHG emissions" xr:uid="{57B6E567-0B93-4CCB-A9FD-26737EC9A922}"/>
    <hyperlink ref="C16" location="'Sustainable operations 1'!Print_Area" display="Sustainable operations 1" xr:uid="{5E524BAA-12DE-4140-B9A8-DB80B640919E}"/>
    <hyperlink ref="C17" location="'Sustainable operations 2'!Print_Area" display="Sustainable operations 2" xr:uid="{755FF961-AF10-4244-90EE-68E0B54F260E}"/>
    <hyperlink ref="C18" location="'Supply chain'!Print_Titles" display="Sustainability in the supply chain" xr:uid="{7CBA4CBC-6EE9-4ED6-9752-63532E9D3483}"/>
    <hyperlink ref="C19" location="'Our people 1'!Print_Area" display="Our people 1" xr:uid="{39E7DC8C-DA15-4DB0-89BB-9E3936F5A850}"/>
    <hyperlink ref="C20" location="'Our people 2'!Print_Area" display="Our people 2" xr:uid="{AE11DAB5-E2EF-4AC6-9FDA-8233857BF333}"/>
    <hyperlink ref="C21" location="'Our people 3'!Print_Area" display="Our people 3" xr:uid="{2AA665E7-376A-4CFF-80D2-1A591DFE0F2C}"/>
  </hyperlinks>
  <pageMargins left="0.46020833333333333" right="0.42104166666666665" top="0.39370078740157483" bottom="0.70866141732283472" header="0.39370078740157483" footer="0.39370078740157483"/>
  <pageSetup paperSize="9" scale="84" orientation="portrait" r:id="rId2"/>
  <headerFooter scaleWithDoc="0"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CF5B-5BB6-4157-AC30-F802E0C2C5F4}">
  <sheetPr>
    <tabColor rgb="FF00B050"/>
    <pageSetUpPr fitToPage="1"/>
  </sheetPr>
  <dimension ref="A1:H18"/>
  <sheetViews>
    <sheetView showGridLines="0" zoomScaleNormal="100" workbookViewId="0"/>
  </sheetViews>
  <sheetFormatPr defaultColWidth="9.140625" defaultRowHeight="14.65"/>
  <cols>
    <col min="1" max="1" width="41.28515625" style="4" customWidth="1"/>
    <col min="2" max="2" width="10.42578125" style="4" customWidth="1"/>
    <col min="3" max="3" width="6.7109375" style="4" customWidth="1"/>
    <col min="4" max="4" width="6.7109375" style="4" bestFit="1" customWidth="1"/>
    <col min="5" max="5" width="10.140625" style="4" bestFit="1" customWidth="1"/>
    <col min="6" max="17" width="8.7109375" style="4" customWidth="1"/>
    <col min="18" max="16384" width="9.140625" style="4"/>
  </cols>
  <sheetData>
    <row r="1" spans="1:8" s="2" customFormat="1" ht="81" customHeight="1"/>
    <row r="3" spans="1:8" ht="15" thickBot="1">
      <c r="A3" s="42" t="s">
        <v>297</v>
      </c>
      <c r="B3" s="43" t="s">
        <v>19</v>
      </c>
      <c r="C3" s="43" t="s">
        <v>20</v>
      </c>
      <c r="D3" s="44" t="s">
        <v>298</v>
      </c>
      <c r="E3" s="44" t="s">
        <v>299</v>
      </c>
      <c r="F3" s="44">
        <v>2021</v>
      </c>
      <c r="G3" s="44">
        <v>2022</v>
      </c>
      <c r="H3" s="45">
        <v>2023</v>
      </c>
    </row>
    <row r="4" spans="1:8">
      <c r="A4" s="46" t="s">
        <v>300</v>
      </c>
      <c r="B4" s="221" t="s">
        <v>301</v>
      </c>
      <c r="C4" s="222">
        <v>1</v>
      </c>
      <c r="D4" s="223">
        <v>2018</v>
      </c>
      <c r="E4" s="52">
        <v>3356</v>
      </c>
      <c r="F4" s="52">
        <v>2267</v>
      </c>
      <c r="G4" s="52">
        <v>2520</v>
      </c>
      <c r="H4" s="224">
        <v>1725.8372247435823</v>
      </c>
    </row>
    <row r="5" spans="1:8">
      <c r="A5" s="225" t="s">
        <v>302</v>
      </c>
      <c r="B5" s="226" t="s">
        <v>301</v>
      </c>
      <c r="C5" s="222">
        <v>1</v>
      </c>
      <c r="D5" s="223">
        <v>2018</v>
      </c>
      <c r="E5" s="52">
        <v>1359</v>
      </c>
      <c r="F5" s="52">
        <v>61</v>
      </c>
      <c r="G5" s="52">
        <v>64</v>
      </c>
      <c r="H5" s="224">
        <v>56.6906185217859</v>
      </c>
    </row>
    <row r="6" spans="1:8">
      <c r="A6" s="227" t="s">
        <v>303</v>
      </c>
      <c r="B6" s="228" t="s">
        <v>304</v>
      </c>
      <c r="C6" s="229">
        <v>1</v>
      </c>
      <c r="D6" s="230">
        <v>2018</v>
      </c>
      <c r="E6" s="28">
        <v>11805</v>
      </c>
      <c r="F6" s="28">
        <v>7249</v>
      </c>
      <c r="G6" s="28">
        <v>7932</v>
      </c>
      <c r="H6" s="231">
        <v>6960</v>
      </c>
    </row>
    <row r="7" spans="1:8">
      <c r="A7" s="232" t="s">
        <v>305</v>
      </c>
      <c r="B7" s="221" t="s">
        <v>301</v>
      </c>
      <c r="C7" s="222">
        <f>$C$2+1</f>
        <v>1</v>
      </c>
      <c r="D7" s="52"/>
      <c r="E7" s="52"/>
      <c r="F7" s="52" t="s">
        <v>130</v>
      </c>
      <c r="G7" s="52" t="s">
        <v>130</v>
      </c>
      <c r="H7" s="224" t="s">
        <v>130</v>
      </c>
    </row>
    <row r="8" spans="1:8" ht="20.65">
      <c r="A8" s="233" t="s">
        <v>306</v>
      </c>
      <c r="B8" s="234" t="s">
        <v>192</v>
      </c>
      <c r="C8" s="222">
        <f>$C$5+1</f>
        <v>2</v>
      </c>
      <c r="D8" s="235"/>
      <c r="E8" s="235"/>
      <c r="F8" s="235" t="s">
        <v>130</v>
      </c>
      <c r="G8" s="236">
        <v>188000</v>
      </c>
      <c r="H8" s="50">
        <v>195000</v>
      </c>
    </row>
    <row r="9" spans="1:8" ht="20.65">
      <c r="A9" s="233" t="s">
        <v>307</v>
      </c>
      <c r="B9" s="234" t="s">
        <v>192</v>
      </c>
      <c r="C9" s="21">
        <f>$C$6+1</f>
        <v>2</v>
      </c>
      <c r="D9" s="235"/>
      <c r="E9" s="235"/>
      <c r="F9" s="235" t="s">
        <v>130</v>
      </c>
      <c r="G9" s="236">
        <v>1100000</v>
      </c>
      <c r="H9" s="50">
        <v>1300000</v>
      </c>
    </row>
    <row r="10" spans="1:8" ht="20.65">
      <c r="A10" s="233" t="s">
        <v>308</v>
      </c>
      <c r="B10" s="234" t="s">
        <v>192</v>
      </c>
      <c r="C10" s="21">
        <f>C9+1</f>
        <v>3</v>
      </c>
      <c r="D10" s="235"/>
      <c r="E10" s="235"/>
      <c r="F10" s="235" t="s">
        <v>130</v>
      </c>
      <c r="G10" s="236">
        <v>1300000</v>
      </c>
      <c r="H10" s="50">
        <v>1600000</v>
      </c>
    </row>
    <row r="11" spans="1:8">
      <c r="A11" s="237" t="s">
        <v>309</v>
      </c>
      <c r="B11" s="199" t="s">
        <v>192</v>
      </c>
      <c r="C11" s="238">
        <f>$C$5</f>
        <v>1</v>
      </c>
      <c r="D11" s="239"/>
      <c r="E11" s="240"/>
      <c r="F11" s="235" t="s">
        <v>130</v>
      </c>
      <c r="G11" s="235" t="s">
        <v>130</v>
      </c>
      <c r="H11" s="241" t="s">
        <v>130</v>
      </c>
    </row>
    <row r="12" spans="1:8">
      <c r="A12" s="242" t="s">
        <v>310</v>
      </c>
      <c r="B12" s="243" t="s">
        <v>304</v>
      </c>
      <c r="C12" s="244">
        <f>$C$5</f>
        <v>1</v>
      </c>
      <c r="D12" s="245"/>
      <c r="E12" s="246"/>
      <c r="F12" s="235" t="s">
        <v>130</v>
      </c>
      <c r="G12" s="235" t="s">
        <v>130</v>
      </c>
      <c r="H12" s="247" t="s">
        <v>130</v>
      </c>
    </row>
    <row r="13" spans="1:8">
      <c r="A13" s="366"/>
      <c r="B13" s="366"/>
      <c r="C13" s="366"/>
      <c r="D13" s="366"/>
      <c r="E13" s="366"/>
      <c r="F13" s="366"/>
      <c r="G13" s="366"/>
      <c r="H13" s="366"/>
    </row>
    <row r="14" spans="1:8">
      <c r="A14" s="367" t="s">
        <v>311</v>
      </c>
      <c r="B14" s="367"/>
      <c r="C14" s="367"/>
      <c r="D14" s="367"/>
      <c r="E14" s="367"/>
      <c r="F14" s="367"/>
      <c r="G14" s="367"/>
      <c r="H14" s="367"/>
    </row>
    <row r="15" spans="1:8">
      <c r="A15" s="365" t="s">
        <v>312</v>
      </c>
      <c r="B15" s="365"/>
      <c r="C15" s="365"/>
      <c r="D15" s="365"/>
      <c r="E15" s="365"/>
      <c r="F15" s="365"/>
      <c r="G15" s="365"/>
      <c r="H15" s="365"/>
    </row>
    <row r="16" spans="1:8">
      <c r="A16" s="367" t="s">
        <v>313</v>
      </c>
      <c r="B16" s="367"/>
      <c r="C16" s="367"/>
      <c r="D16" s="367"/>
      <c r="E16" s="367"/>
      <c r="F16" s="367"/>
      <c r="G16" s="367"/>
      <c r="H16" s="367"/>
    </row>
    <row r="17" spans="1:8">
      <c r="A17" s="368" t="s">
        <v>314</v>
      </c>
      <c r="B17" s="368"/>
      <c r="C17" s="368"/>
      <c r="D17" s="368"/>
      <c r="E17" s="368"/>
      <c r="F17" s="368"/>
      <c r="G17" s="368"/>
      <c r="H17" s="368"/>
    </row>
    <row r="18" spans="1:8">
      <c r="A18" s="365" t="s">
        <v>315</v>
      </c>
      <c r="B18" s="365"/>
      <c r="C18" s="365"/>
      <c r="D18" s="365"/>
      <c r="E18" s="365"/>
      <c r="F18" s="365"/>
      <c r="G18" s="365"/>
      <c r="H18" s="365"/>
    </row>
  </sheetData>
  <mergeCells count="6">
    <mergeCell ref="A18:H18"/>
    <mergeCell ref="A13:H13"/>
    <mergeCell ref="A14:H14"/>
    <mergeCell ref="A15:H15"/>
    <mergeCell ref="A16:H16"/>
    <mergeCell ref="A17:H17"/>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F81F5-34D8-4DCD-B9E9-73660B07337B}">
  <sheetPr>
    <tabColor rgb="FF00B050"/>
    <pageSetUpPr fitToPage="1"/>
  </sheetPr>
  <dimension ref="A1:G45"/>
  <sheetViews>
    <sheetView showGridLines="0" zoomScaleNormal="100" workbookViewId="0"/>
  </sheetViews>
  <sheetFormatPr defaultColWidth="9.140625" defaultRowHeight="14.65"/>
  <cols>
    <col min="1" max="1" width="47.42578125" style="4" bestFit="1" customWidth="1"/>
    <col min="2" max="2" width="13.42578125" style="4" customWidth="1"/>
    <col min="3" max="3" width="4.42578125" style="4" bestFit="1" customWidth="1"/>
    <col min="4" max="7" width="10.140625" style="4" customWidth="1"/>
    <col min="8" max="17" width="8.7109375" style="4" customWidth="1"/>
    <col min="18" max="16384" width="9.140625" style="4"/>
  </cols>
  <sheetData>
    <row r="1" spans="1:7" s="2" customFormat="1" ht="81" customHeight="1"/>
    <row r="3" spans="1:7" ht="15" thickBot="1">
      <c r="A3" s="118" t="s">
        <v>316</v>
      </c>
      <c r="B3" s="119" t="s">
        <v>19</v>
      </c>
      <c r="C3" s="119" t="s">
        <v>20</v>
      </c>
      <c r="D3" s="120" t="s">
        <v>317</v>
      </c>
      <c r="E3" s="120">
        <v>2021</v>
      </c>
      <c r="F3" s="121">
        <v>2022</v>
      </c>
      <c r="G3" s="122" t="s">
        <v>21</v>
      </c>
    </row>
    <row r="4" spans="1:7">
      <c r="A4" s="131" t="s">
        <v>300</v>
      </c>
      <c r="B4" s="132" t="s">
        <v>301</v>
      </c>
      <c r="C4" s="234">
        <v>1</v>
      </c>
      <c r="D4" s="248">
        <v>3356</v>
      </c>
      <c r="E4" s="248">
        <v>2267</v>
      </c>
      <c r="F4" s="135">
        <v>2520</v>
      </c>
      <c r="G4" s="136">
        <v>1726</v>
      </c>
    </row>
    <row r="5" spans="1:7">
      <c r="A5" s="249" t="s">
        <v>318</v>
      </c>
      <c r="B5" s="234" t="s">
        <v>192</v>
      </c>
      <c r="C5" s="234"/>
      <c r="D5" s="250">
        <v>2849</v>
      </c>
      <c r="E5" s="250">
        <v>2104</v>
      </c>
      <c r="F5" s="251">
        <v>2058</v>
      </c>
      <c r="G5" s="252">
        <v>1437</v>
      </c>
    </row>
    <row r="6" spans="1:7">
      <c r="A6" s="253" t="s">
        <v>319</v>
      </c>
      <c r="B6" s="234" t="s">
        <v>192</v>
      </c>
      <c r="C6" s="234">
        <v>1</v>
      </c>
      <c r="D6" s="250">
        <v>92</v>
      </c>
      <c r="E6" s="250">
        <v>96</v>
      </c>
      <c r="F6" s="251">
        <v>296</v>
      </c>
      <c r="G6" s="252">
        <v>83</v>
      </c>
    </row>
    <row r="7" spans="1:7">
      <c r="A7" s="253" t="s">
        <v>320</v>
      </c>
      <c r="B7" s="234" t="s">
        <v>192</v>
      </c>
      <c r="C7" s="234">
        <v>2</v>
      </c>
      <c r="D7" s="250">
        <v>415</v>
      </c>
      <c r="E7" s="250">
        <v>67</v>
      </c>
      <c r="F7" s="251">
        <v>165</v>
      </c>
      <c r="G7" s="252">
        <v>206</v>
      </c>
    </row>
    <row r="8" spans="1:7">
      <c r="A8" s="225" t="s">
        <v>302</v>
      </c>
      <c r="B8" s="221" t="s">
        <v>301</v>
      </c>
      <c r="C8" s="221"/>
      <c r="D8" s="254">
        <v>1359</v>
      </c>
      <c r="E8" s="254">
        <v>61</v>
      </c>
      <c r="F8" s="255">
        <v>64</v>
      </c>
      <c r="G8" s="256">
        <v>57</v>
      </c>
    </row>
    <row r="9" spans="1:7">
      <c r="A9" s="253" t="s">
        <v>321</v>
      </c>
      <c r="B9" s="234" t="s">
        <v>192</v>
      </c>
      <c r="C9" s="234"/>
      <c r="D9" s="250">
        <v>11687</v>
      </c>
      <c r="E9" s="250">
        <v>7188</v>
      </c>
      <c r="F9" s="251">
        <v>7868</v>
      </c>
      <c r="G9" s="252">
        <v>6903</v>
      </c>
    </row>
    <row r="10" spans="1:7">
      <c r="A10" s="253" t="s">
        <v>322</v>
      </c>
      <c r="B10" s="234" t="s">
        <v>192</v>
      </c>
      <c r="C10" s="234"/>
      <c r="D10" s="250">
        <v>1241</v>
      </c>
      <c r="E10" s="250">
        <v>0</v>
      </c>
      <c r="F10" s="251">
        <v>0</v>
      </c>
      <c r="G10" s="252">
        <v>0</v>
      </c>
    </row>
    <row r="11" spans="1:7">
      <c r="A11" s="253" t="s">
        <v>323</v>
      </c>
      <c r="B11" s="234" t="s">
        <v>192</v>
      </c>
      <c r="C11" s="234"/>
      <c r="D11" s="250">
        <v>118</v>
      </c>
      <c r="E11" s="250">
        <v>61</v>
      </c>
      <c r="F11" s="251">
        <v>64</v>
      </c>
      <c r="G11" s="252">
        <v>57</v>
      </c>
    </row>
    <row r="12" spans="1:7">
      <c r="A12" s="225" t="s">
        <v>193</v>
      </c>
      <c r="B12" s="221" t="s">
        <v>301</v>
      </c>
      <c r="C12" s="234">
        <v>3</v>
      </c>
      <c r="D12" s="254"/>
      <c r="E12" s="254"/>
      <c r="F12" s="255"/>
      <c r="G12" s="256"/>
    </row>
    <row r="13" spans="1:7">
      <c r="A13" s="249" t="s">
        <v>324</v>
      </c>
      <c r="B13" s="234" t="s">
        <v>192</v>
      </c>
      <c r="C13" s="234"/>
      <c r="D13" s="250">
        <v>351</v>
      </c>
      <c r="E13" s="250">
        <v>125</v>
      </c>
      <c r="F13" s="251">
        <v>80</v>
      </c>
      <c r="G13" s="252">
        <v>89</v>
      </c>
    </row>
    <row r="14" spans="1:7" ht="20.65">
      <c r="A14" s="257" t="s">
        <v>325</v>
      </c>
      <c r="B14" s="234" t="s">
        <v>192</v>
      </c>
      <c r="C14" s="234">
        <v>4</v>
      </c>
      <c r="D14" s="250" t="s">
        <v>130</v>
      </c>
      <c r="E14" s="250" t="s">
        <v>130</v>
      </c>
      <c r="F14" s="266" t="s">
        <v>326</v>
      </c>
      <c r="G14" s="267" t="s">
        <v>326</v>
      </c>
    </row>
    <row r="15" spans="1:7">
      <c r="A15" s="257" t="s">
        <v>327</v>
      </c>
      <c r="B15" s="234" t="s">
        <v>192</v>
      </c>
      <c r="C15" s="234">
        <v>5</v>
      </c>
      <c r="D15" s="250" t="s">
        <v>130</v>
      </c>
      <c r="E15" s="250" t="s">
        <v>130</v>
      </c>
      <c r="F15" s="251">
        <v>2500</v>
      </c>
      <c r="G15" s="252">
        <v>2500</v>
      </c>
    </row>
    <row r="16" spans="1:7">
      <c r="A16" s="257" t="s">
        <v>328</v>
      </c>
      <c r="B16" s="234" t="s">
        <v>192</v>
      </c>
      <c r="C16" s="234">
        <v>6</v>
      </c>
      <c r="D16" s="250">
        <v>2031</v>
      </c>
      <c r="E16" s="250">
        <v>865</v>
      </c>
      <c r="F16" s="251">
        <v>954</v>
      </c>
      <c r="G16" s="252">
        <v>726</v>
      </c>
    </row>
    <row r="17" spans="1:7">
      <c r="A17" s="257" t="s">
        <v>329</v>
      </c>
      <c r="B17" s="234" t="s">
        <v>192</v>
      </c>
      <c r="C17" s="234"/>
      <c r="D17" s="250">
        <v>311</v>
      </c>
      <c r="E17" s="250">
        <v>133</v>
      </c>
      <c r="F17" s="251">
        <v>289</v>
      </c>
      <c r="G17" s="252">
        <v>201</v>
      </c>
    </row>
    <row r="18" spans="1:7">
      <c r="A18" s="257" t="s">
        <v>330</v>
      </c>
      <c r="B18" s="234" t="s">
        <v>192</v>
      </c>
      <c r="C18" s="234"/>
      <c r="D18" s="250">
        <v>69653</v>
      </c>
      <c r="E18" s="250">
        <v>4594</v>
      </c>
      <c r="F18" s="251">
        <v>19599</v>
      </c>
      <c r="G18" s="252">
        <v>25492</v>
      </c>
    </row>
    <row r="19" spans="1:7">
      <c r="A19" s="257" t="s">
        <v>331</v>
      </c>
      <c r="B19" s="234" t="s">
        <v>192</v>
      </c>
      <c r="C19" s="234">
        <v>7</v>
      </c>
      <c r="D19" s="250">
        <v>14726</v>
      </c>
      <c r="E19" s="250">
        <v>2173</v>
      </c>
      <c r="F19" s="258">
        <v>5180</v>
      </c>
      <c r="G19" s="259">
        <v>8000</v>
      </c>
    </row>
    <row r="20" spans="1:7">
      <c r="A20" s="257" t="s">
        <v>332</v>
      </c>
      <c r="B20" s="234" t="s">
        <v>192</v>
      </c>
      <c r="C20" s="234">
        <v>8</v>
      </c>
      <c r="D20" s="250" t="s">
        <v>130</v>
      </c>
      <c r="E20" s="250" t="s">
        <v>130</v>
      </c>
      <c r="F20" s="258">
        <v>9000</v>
      </c>
      <c r="G20" s="259">
        <v>7000</v>
      </c>
    </row>
    <row r="21" spans="1:7">
      <c r="A21" s="253" t="s">
        <v>333</v>
      </c>
      <c r="B21" s="228" t="s">
        <v>304</v>
      </c>
      <c r="C21" s="234">
        <v>9</v>
      </c>
      <c r="D21" s="250" t="s">
        <v>130</v>
      </c>
      <c r="E21" s="250" t="s">
        <v>130</v>
      </c>
      <c r="F21" s="258" t="s">
        <v>130</v>
      </c>
      <c r="G21" s="259">
        <v>703</v>
      </c>
    </row>
    <row r="22" spans="1:7" ht="15" thickBot="1">
      <c r="A22" s="123" t="s">
        <v>334</v>
      </c>
      <c r="B22" s="124" t="s">
        <v>301</v>
      </c>
      <c r="C22" s="234" t="s">
        <v>335</v>
      </c>
      <c r="D22" s="260">
        <v>77061</v>
      </c>
      <c r="E22" s="260">
        <v>8044</v>
      </c>
      <c r="F22" s="260">
        <v>23506</v>
      </c>
      <c r="G22" s="139">
        <v>28290</v>
      </c>
    </row>
    <row r="23" spans="1:7">
      <c r="A23" s="371"/>
      <c r="B23" s="371"/>
      <c r="C23" s="371"/>
      <c r="D23" s="371"/>
      <c r="E23" s="371"/>
      <c r="F23" s="371"/>
      <c r="G23" s="371"/>
    </row>
    <row r="24" spans="1:7" ht="15" thickBot="1">
      <c r="A24" s="118" t="s">
        <v>336</v>
      </c>
      <c r="B24" s="119" t="s">
        <v>19</v>
      </c>
      <c r="C24" s="119"/>
      <c r="D24" s="120" t="s">
        <v>317</v>
      </c>
      <c r="E24" s="120">
        <v>2021</v>
      </c>
      <c r="F24" s="121">
        <v>2022</v>
      </c>
      <c r="G24" s="122" t="s">
        <v>21</v>
      </c>
    </row>
    <row r="25" spans="1:7">
      <c r="A25" s="131" t="s">
        <v>337</v>
      </c>
      <c r="B25" s="132" t="s">
        <v>338</v>
      </c>
      <c r="C25" s="133"/>
      <c r="D25" s="133">
        <v>8</v>
      </c>
      <c r="E25" s="133">
        <v>100</v>
      </c>
      <c r="F25" s="133">
        <v>112</v>
      </c>
      <c r="G25" s="134">
        <v>123</v>
      </c>
    </row>
    <row r="26" spans="1:7">
      <c r="A26" s="131" t="s">
        <v>339</v>
      </c>
      <c r="B26" s="132" t="s">
        <v>301</v>
      </c>
      <c r="C26" s="234">
        <v>11</v>
      </c>
      <c r="D26" s="133">
        <v>69343</v>
      </c>
      <c r="E26" s="133">
        <v>8387</v>
      </c>
      <c r="F26" s="133">
        <v>23889</v>
      </c>
      <c r="G26" s="256">
        <v>28290</v>
      </c>
    </row>
    <row r="27" spans="1:7">
      <c r="A27" s="131" t="s">
        <v>340</v>
      </c>
      <c r="B27" s="132" t="s">
        <v>28</v>
      </c>
      <c r="C27" s="132"/>
      <c r="D27" s="133">
        <v>100</v>
      </c>
      <c r="E27" s="133">
        <v>65</v>
      </c>
      <c r="F27" s="133">
        <v>76</v>
      </c>
      <c r="G27" s="256">
        <v>66</v>
      </c>
    </row>
    <row r="28" spans="1:7">
      <c r="A28" s="131" t="s">
        <v>341</v>
      </c>
      <c r="B28" s="132" t="s">
        <v>28</v>
      </c>
      <c r="C28" s="132"/>
      <c r="D28" s="133">
        <v>0</v>
      </c>
      <c r="E28" s="133">
        <v>35</v>
      </c>
      <c r="F28" s="133">
        <v>24</v>
      </c>
      <c r="G28" s="256">
        <v>34</v>
      </c>
    </row>
    <row r="29" spans="1:7">
      <c r="A29" s="372"/>
      <c r="B29" s="372"/>
      <c r="C29" s="372"/>
      <c r="D29" s="372"/>
      <c r="E29" s="372"/>
      <c r="F29" s="372"/>
      <c r="G29" s="372"/>
    </row>
    <row r="30" spans="1:7" ht="15" thickBot="1">
      <c r="A30" s="118" t="s">
        <v>342</v>
      </c>
      <c r="B30" s="119" t="s">
        <v>19</v>
      </c>
      <c r="C30" s="119"/>
      <c r="D30" s="120" t="s">
        <v>317</v>
      </c>
      <c r="E30" s="120">
        <v>2021</v>
      </c>
      <c r="F30" s="121">
        <v>2022</v>
      </c>
      <c r="G30" s="122" t="s">
        <v>21</v>
      </c>
    </row>
    <row r="31" spans="1:7">
      <c r="A31" s="131" t="s">
        <v>300</v>
      </c>
      <c r="B31" s="132" t="s">
        <v>343</v>
      </c>
      <c r="C31" s="234">
        <v>1</v>
      </c>
      <c r="D31" s="248">
        <v>242</v>
      </c>
      <c r="E31" s="248">
        <v>153</v>
      </c>
      <c r="F31" s="135">
        <v>165</v>
      </c>
      <c r="G31" s="136">
        <v>110</v>
      </c>
    </row>
    <row r="32" spans="1:7">
      <c r="A32" s="225" t="s">
        <v>302</v>
      </c>
      <c r="B32" s="221" t="s">
        <v>343</v>
      </c>
      <c r="C32"/>
      <c r="D32" s="254">
        <v>98</v>
      </c>
      <c r="E32" s="254">
        <v>4</v>
      </c>
      <c r="F32" s="255">
        <v>4</v>
      </c>
      <c r="G32" s="256">
        <v>4</v>
      </c>
    </row>
    <row r="33" spans="1:7" ht="15" thickBot="1">
      <c r="A33" s="261" t="s">
        <v>303</v>
      </c>
      <c r="B33" s="262" t="s">
        <v>343</v>
      </c>
      <c r="C33" s="262"/>
      <c r="D33" s="263">
        <v>850</v>
      </c>
      <c r="E33" s="263">
        <v>489</v>
      </c>
      <c r="F33" s="264">
        <v>516</v>
      </c>
      <c r="G33" s="265">
        <v>443</v>
      </c>
    </row>
    <row r="34" spans="1:7">
      <c r="A34" s="364"/>
      <c r="B34" s="364"/>
      <c r="C34" s="364"/>
      <c r="D34" s="364"/>
      <c r="E34" s="364"/>
      <c r="F34" s="364"/>
      <c r="G34" s="364"/>
    </row>
    <row r="35" spans="1:7" ht="25.5" customHeight="1">
      <c r="A35" s="369" t="s">
        <v>344</v>
      </c>
      <c r="B35" s="370"/>
      <c r="C35" s="370"/>
      <c r="D35" s="370"/>
      <c r="E35" s="370"/>
      <c r="F35" s="370"/>
      <c r="G35" s="370"/>
    </row>
    <row r="36" spans="1:7" ht="14.25" customHeight="1">
      <c r="A36" s="351" t="s">
        <v>345</v>
      </c>
      <c r="B36" s="351"/>
      <c r="C36" s="351"/>
      <c r="D36" s="351"/>
      <c r="E36" s="351"/>
      <c r="F36" s="351"/>
      <c r="G36" s="351"/>
    </row>
    <row r="37" spans="1:7" ht="35.25" customHeight="1">
      <c r="A37" s="369" t="s">
        <v>346</v>
      </c>
      <c r="B37" s="370"/>
      <c r="C37" s="370"/>
      <c r="D37" s="370"/>
      <c r="E37" s="370"/>
      <c r="F37" s="370"/>
      <c r="G37" s="370"/>
    </row>
    <row r="38" spans="1:7" ht="33.75" customHeight="1">
      <c r="A38" s="369" t="s">
        <v>347</v>
      </c>
      <c r="B38" s="369"/>
      <c r="C38" s="369"/>
      <c r="D38" s="369"/>
      <c r="E38" s="369"/>
      <c r="F38" s="369"/>
      <c r="G38" s="369"/>
    </row>
    <row r="39" spans="1:7" ht="35.25" customHeight="1">
      <c r="A39" s="369" t="s">
        <v>348</v>
      </c>
      <c r="B39" s="370"/>
      <c r="C39" s="370"/>
      <c r="D39" s="370"/>
      <c r="E39" s="370"/>
      <c r="F39" s="370"/>
      <c r="G39" s="370"/>
    </row>
    <row r="40" spans="1:7" ht="18" customHeight="1">
      <c r="A40" s="351" t="s">
        <v>349</v>
      </c>
      <c r="B40" s="351"/>
      <c r="C40" s="351"/>
      <c r="D40" s="351"/>
      <c r="E40" s="351"/>
      <c r="F40" s="351"/>
      <c r="G40" s="351"/>
    </row>
    <row r="41" spans="1:7" ht="25.5" customHeight="1">
      <c r="A41" s="350" t="s">
        <v>350</v>
      </c>
      <c r="B41" s="351"/>
      <c r="C41" s="351"/>
      <c r="D41" s="351"/>
      <c r="E41" s="351"/>
      <c r="F41" s="351"/>
      <c r="G41" s="351"/>
    </row>
    <row r="42" spans="1:7" ht="23.25" customHeight="1">
      <c r="A42" s="350" t="s">
        <v>351</v>
      </c>
      <c r="B42" s="351"/>
      <c r="C42" s="351"/>
      <c r="D42" s="351"/>
      <c r="E42" s="351"/>
      <c r="F42" s="351"/>
      <c r="G42" s="351"/>
    </row>
    <row r="43" spans="1:7" ht="34.5" customHeight="1">
      <c r="A43" s="350" t="s">
        <v>352</v>
      </c>
      <c r="B43" s="351"/>
      <c r="C43" s="351"/>
      <c r="D43" s="351"/>
      <c r="E43" s="351"/>
      <c r="F43" s="351"/>
      <c r="G43" s="351"/>
    </row>
    <row r="44" spans="1:7" ht="24" customHeight="1">
      <c r="A44" s="350" t="s">
        <v>353</v>
      </c>
      <c r="B44" s="351"/>
      <c r="C44" s="351"/>
      <c r="D44" s="351"/>
      <c r="E44" s="351"/>
      <c r="F44" s="351"/>
      <c r="G44" s="351"/>
    </row>
    <row r="45" spans="1:7" ht="23.25" customHeight="1">
      <c r="A45" s="350" t="s">
        <v>354</v>
      </c>
      <c r="B45" s="351"/>
      <c r="C45" s="351"/>
      <c r="D45" s="351"/>
      <c r="E45" s="351"/>
      <c r="F45" s="351"/>
      <c r="G45" s="351"/>
    </row>
  </sheetData>
  <mergeCells count="14">
    <mergeCell ref="A37:G37"/>
    <mergeCell ref="A23:G23"/>
    <mergeCell ref="A29:G29"/>
    <mergeCell ref="A34:G34"/>
    <mergeCell ref="A35:G35"/>
    <mergeCell ref="A36:G36"/>
    <mergeCell ref="A44:G44"/>
    <mergeCell ref="A45:G45"/>
    <mergeCell ref="A38:G38"/>
    <mergeCell ref="A39:G39"/>
    <mergeCell ref="A40:G40"/>
    <mergeCell ref="A41:G41"/>
    <mergeCell ref="A42:G42"/>
    <mergeCell ref="A43:G43"/>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1D12C-F459-4822-9349-26711B81CE74}">
  <sheetPr>
    <tabColor rgb="FF00B050"/>
    <pageSetUpPr fitToPage="1"/>
  </sheetPr>
  <dimension ref="A1:G42"/>
  <sheetViews>
    <sheetView showGridLines="0" topLeftCell="A19" zoomScaleNormal="100" workbookViewId="0">
      <selection activeCell="I32" sqref="I32"/>
    </sheetView>
  </sheetViews>
  <sheetFormatPr defaultColWidth="9.140625" defaultRowHeight="14.65"/>
  <cols>
    <col min="1" max="1" width="47.42578125" style="4" bestFit="1" customWidth="1"/>
    <col min="2" max="2" width="13.42578125" style="4" customWidth="1"/>
    <col min="3" max="3" width="4.42578125" style="4" bestFit="1" customWidth="1"/>
    <col min="4" max="7" width="10.140625" style="4" customWidth="1"/>
    <col min="8" max="17" width="8.7109375" style="4" customWidth="1"/>
    <col min="18" max="16384" width="9.140625" style="4"/>
  </cols>
  <sheetData>
    <row r="1" spans="1:7" s="2" customFormat="1" ht="81" customHeight="1"/>
    <row r="3" spans="1:7" ht="15" thickBot="1">
      <c r="A3" s="268" t="s">
        <v>355</v>
      </c>
      <c r="B3" s="269" t="s">
        <v>19</v>
      </c>
      <c r="C3" s="269" t="s">
        <v>20</v>
      </c>
      <c r="D3" s="270" t="s">
        <v>317</v>
      </c>
      <c r="E3" s="270">
        <v>2021</v>
      </c>
      <c r="F3" s="270">
        <v>2022</v>
      </c>
      <c r="G3" s="271">
        <v>2023</v>
      </c>
    </row>
    <row r="4" spans="1:7">
      <c r="A4" s="131" t="s">
        <v>356</v>
      </c>
      <c r="B4" s="132" t="s">
        <v>357</v>
      </c>
      <c r="C4" s="132"/>
      <c r="D4" s="133">
        <v>63140</v>
      </c>
      <c r="E4" s="133">
        <v>40030</v>
      </c>
      <c r="F4" s="248">
        <v>40892</v>
      </c>
      <c r="G4" s="134">
        <v>32582</v>
      </c>
    </row>
    <row r="5" spans="1:7">
      <c r="A5" s="253" t="s">
        <v>358</v>
      </c>
      <c r="B5" s="234" t="s">
        <v>357</v>
      </c>
      <c r="C5" s="234">
        <v>1</v>
      </c>
      <c r="D5" s="250">
        <v>47133</v>
      </c>
      <c r="E5" s="250">
        <v>28278</v>
      </c>
      <c r="F5" s="250">
        <v>29431</v>
      </c>
      <c r="G5" s="272">
        <v>24490</v>
      </c>
    </row>
    <row r="6" spans="1:7">
      <c r="A6" s="253" t="s">
        <v>359</v>
      </c>
      <c r="B6" s="234" t="s">
        <v>357</v>
      </c>
      <c r="C6" s="234"/>
      <c r="D6" s="250">
        <v>2936</v>
      </c>
      <c r="E6" s="250">
        <v>0</v>
      </c>
      <c r="F6" s="250">
        <v>0</v>
      </c>
      <c r="G6" s="272">
        <v>0</v>
      </c>
    </row>
    <row r="7" spans="1:7">
      <c r="A7" s="253" t="s">
        <v>360</v>
      </c>
      <c r="B7" s="234" t="s">
        <v>357</v>
      </c>
      <c r="C7" s="234">
        <v>2</v>
      </c>
      <c r="D7" s="250">
        <v>44196</v>
      </c>
      <c r="E7" s="250">
        <v>28278</v>
      </c>
      <c r="F7" s="250">
        <v>29431</v>
      </c>
      <c r="G7" s="272">
        <v>24490</v>
      </c>
    </row>
    <row r="8" spans="1:7">
      <c r="A8" s="253" t="s">
        <v>361</v>
      </c>
      <c r="B8" s="234" t="s">
        <v>357</v>
      </c>
      <c r="C8" s="234"/>
      <c r="D8" s="250">
        <v>16007</v>
      </c>
      <c r="E8" s="250">
        <v>11753</v>
      </c>
      <c r="F8" s="250">
        <v>11461</v>
      </c>
      <c r="G8" s="272">
        <v>8093</v>
      </c>
    </row>
    <row r="9" spans="1:7">
      <c r="A9" s="273" t="s">
        <v>362</v>
      </c>
      <c r="B9" s="226" t="s">
        <v>28</v>
      </c>
      <c r="C9" s="234">
        <v>2</v>
      </c>
      <c r="D9" s="274">
        <v>94</v>
      </c>
      <c r="E9" s="274">
        <v>100</v>
      </c>
      <c r="F9" s="274">
        <v>100</v>
      </c>
      <c r="G9" s="275">
        <v>100</v>
      </c>
    </row>
    <row r="10" spans="1:7">
      <c r="A10" s="273" t="s">
        <v>363</v>
      </c>
      <c r="B10" s="226" t="s">
        <v>364</v>
      </c>
      <c r="C10" s="226"/>
      <c r="D10" s="274">
        <v>4547</v>
      </c>
      <c r="E10" s="274">
        <v>2699</v>
      </c>
      <c r="F10" s="274">
        <v>2665</v>
      </c>
      <c r="G10" s="275">
        <v>2076</v>
      </c>
    </row>
    <row r="11" spans="1:7">
      <c r="A11" s="253" t="s">
        <v>358</v>
      </c>
      <c r="B11" s="234" t="s">
        <v>364</v>
      </c>
      <c r="C11" s="234">
        <v>1</v>
      </c>
      <c r="D11" s="250">
        <v>3394</v>
      </c>
      <c r="E11" s="250">
        <v>1907</v>
      </c>
      <c r="F11" s="250">
        <v>1916</v>
      </c>
      <c r="G11" s="272">
        <v>1560</v>
      </c>
    </row>
    <row r="12" spans="1:7" ht="15" thickBot="1">
      <c r="A12" s="276" t="s">
        <v>361</v>
      </c>
      <c r="B12" s="277" t="s">
        <v>364</v>
      </c>
      <c r="C12" s="277"/>
      <c r="D12" s="278">
        <v>1153</v>
      </c>
      <c r="E12" s="278">
        <v>793</v>
      </c>
      <c r="F12" s="278">
        <v>748</v>
      </c>
      <c r="G12" s="279">
        <v>516</v>
      </c>
    </row>
    <row r="13" spans="1:7">
      <c r="A13" s="374"/>
      <c r="B13" s="374"/>
      <c r="C13" s="374"/>
      <c r="D13" s="374"/>
      <c r="E13" s="374"/>
      <c r="F13" s="374"/>
      <c r="G13" s="374"/>
    </row>
    <row r="14" spans="1:7" ht="15" thickBot="1">
      <c r="A14" s="268" t="s">
        <v>365</v>
      </c>
      <c r="B14" s="269" t="s">
        <v>19</v>
      </c>
      <c r="C14" s="269"/>
      <c r="D14" s="270" t="s">
        <v>317</v>
      </c>
      <c r="E14" s="270">
        <v>2021</v>
      </c>
      <c r="F14" s="270">
        <v>2022</v>
      </c>
      <c r="G14" s="271">
        <v>2023</v>
      </c>
    </row>
    <row r="15" spans="1:7">
      <c r="A15" s="131" t="s">
        <v>366</v>
      </c>
      <c r="B15" s="132" t="s">
        <v>367</v>
      </c>
      <c r="C15" s="132"/>
      <c r="D15" s="133">
        <v>151</v>
      </c>
      <c r="E15" s="133">
        <v>46</v>
      </c>
      <c r="F15" s="248">
        <v>44</v>
      </c>
      <c r="G15" s="134">
        <v>47</v>
      </c>
    </row>
    <row r="16" spans="1:7">
      <c r="A16" s="273" t="s">
        <v>368</v>
      </c>
      <c r="B16" s="226" t="s">
        <v>369</v>
      </c>
      <c r="C16" s="226"/>
      <c r="D16" s="274">
        <v>11</v>
      </c>
      <c r="E16" s="274">
        <v>3</v>
      </c>
      <c r="F16" s="274">
        <v>3</v>
      </c>
      <c r="G16" s="275">
        <v>3</v>
      </c>
    </row>
    <row r="17" spans="1:7">
      <c r="A17" s="273" t="s">
        <v>370</v>
      </c>
      <c r="B17" s="226" t="s">
        <v>371</v>
      </c>
      <c r="C17" s="226"/>
      <c r="D17" s="274">
        <v>210523</v>
      </c>
      <c r="E17" s="274">
        <v>80943</v>
      </c>
      <c r="F17" s="274">
        <v>110598</v>
      </c>
      <c r="G17" s="275">
        <v>128211</v>
      </c>
    </row>
    <row r="18" spans="1:7">
      <c r="A18" s="273" t="s">
        <v>372</v>
      </c>
      <c r="B18" s="226" t="s">
        <v>373</v>
      </c>
      <c r="C18" s="226"/>
      <c r="D18" s="274">
        <v>15</v>
      </c>
      <c r="E18" s="274">
        <v>5</v>
      </c>
      <c r="F18" s="274">
        <v>7</v>
      </c>
      <c r="G18" s="275">
        <v>8</v>
      </c>
    </row>
    <row r="19" spans="1:7">
      <c r="A19" s="273" t="s">
        <v>374</v>
      </c>
      <c r="B19" s="226" t="s">
        <v>367</v>
      </c>
      <c r="C19" s="226"/>
      <c r="D19" s="274">
        <v>1854</v>
      </c>
      <c r="E19" s="274">
        <v>718</v>
      </c>
      <c r="F19" s="274">
        <v>1158</v>
      </c>
      <c r="G19" s="275">
        <v>987</v>
      </c>
    </row>
    <row r="20" spans="1:7">
      <c r="A20" s="273" t="s">
        <v>375</v>
      </c>
      <c r="B20" s="226" t="s">
        <v>369</v>
      </c>
      <c r="C20" s="226"/>
      <c r="D20" s="274">
        <v>133</v>
      </c>
      <c r="E20" s="274">
        <v>48</v>
      </c>
      <c r="F20" s="274">
        <v>75</v>
      </c>
      <c r="G20" s="275">
        <v>63</v>
      </c>
    </row>
    <row r="21" spans="1:7" ht="15" thickBot="1">
      <c r="A21" s="280" t="s">
        <v>376</v>
      </c>
      <c r="B21" s="281" t="s">
        <v>28</v>
      </c>
      <c r="C21" s="281"/>
      <c r="D21" s="260">
        <v>49</v>
      </c>
      <c r="E21" s="260">
        <v>49</v>
      </c>
      <c r="F21" s="260">
        <v>42</v>
      </c>
      <c r="G21" s="282">
        <v>44</v>
      </c>
    </row>
    <row r="22" spans="1:7">
      <c r="A22" s="347"/>
      <c r="B22" s="347"/>
      <c r="C22" s="347"/>
      <c r="D22" s="347"/>
      <c r="E22" s="347"/>
      <c r="F22" s="347"/>
      <c r="G22" s="347"/>
    </row>
    <row r="23" spans="1:7" ht="15" thickBot="1">
      <c r="A23" s="268" t="s">
        <v>377</v>
      </c>
      <c r="B23" s="269" t="s">
        <v>19</v>
      </c>
      <c r="C23" s="269"/>
      <c r="D23" s="270" t="s">
        <v>317</v>
      </c>
      <c r="E23" s="270">
        <v>2021</v>
      </c>
      <c r="F23" s="270">
        <v>2022</v>
      </c>
      <c r="G23" s="271">
        <v>2023</v>
      </c>
    </row>
    <row r="24" spans="1:7">
      <c r="A24" s="283" t="s">
        <v>378</v>
      </c>
      <c r="B24" s="284" t="s">
        <v>379</v>
      </c>
      <c r="C24" s="284"/>
      <c r="D24" s="248">
        <v>215809</v>
      </c>
      <c r="E24" s="248">
        <v>16099</v>
      </c>
      <c r="F24" s="248">
        <v>74376</v>
      </c>
      <c r="G24" s="134">
        <v>97490</v>
      </c>
    </row>
    <row r="25" spans="1:7">
      <c r="A25" s="253" t="s">
        <v>380</v>
      </c>
      <c r="B25" s="234" t="s">
        <v>379</v>
      </c>
      <c r="C25" s="234"/>
      <c r="D25" s="250">
        <v>207659</v>
      </c>
      <c r="E25" s="250">
        <v>15213</v>
      </c>
      <c r="F25" s="250">
        <v>64192</v>
      </c>
      <c r="G25" s="272">
        <v>87826</v>
      </c>
    </row>
    <row r="26" spans="1:7">
      <c r="A26" s="253" t="s">
        <v>381</v>
      </c>
      <c r="B26" s="234" t="s">
        <v>379</v>
      </c>
      <c r="C26" s="234"/>
      <c r="D26" s="250">
        <v>8151</v>
      </c>
      <c r="E26" s="250">
        <v>887</v>
      </c>
      <c r="F26" s="250">
        <v>10184</v>
      </c>
      <c r="G26" s="272">
        <v>9664</v>
      </c>
    </row>
    <row r="27" spans="1:7">
      <c r="A27" s="273" t="s">
        <v>382</v>
      </c>
      <c r="B27" s="226" t="s">
        <v>383</v>
      </c>
      <c r="C27" s="226"/>
      <c r="D27" s="274">
        <v>15541</v>
      </c>
      <c r="E27" s="274">
        <v>1086</v>
      </c>
      <c r="F27" s="274">
        <v>4843</v>
      </c>
      <c r="G27" s="275">
        <v>6209</v>
      </c>
    </row>
    <row r="28" spans="1:7">
      <c r="A28" s="253" t="s">
        <v>380</v>
      </c>
      <c r="B28" s="234" t="s">
        <v>383</v>
      </c>
      <c r="C28" s="234"/>
      <c r="D28" s="250">
        <v>14954</v>
      </c>
      <c r="E28" s="250">
        <v>1026</v>
      </c>
      <c r="F28" s="250">
        <v>4180</v>
      </c>
      <c r="G28" s="272">
        <v>5594</v>
      </c>
    </row>
    <row r="29" spans="1:7">
      <c r="A29" s="253" t="s">
        <v>381</v>
      </c>
      <c r="B29" s="234" t="s">
        <v>383</v>
      </c>
      <c r="C29" s="234"/>
      <c r="D29" s="250">
        <v>587</v>
      </c>
      <c r="E29" s="250">
        <v>60</v>
      </c>
      <c r="F29" s="250">
        <v>663</v>
      </c>
      <c r="G29" s="272">
        <v>616</v>
      </c>
    </row>
    <row r="30" spans="1:7">
      <c r="A30" s="273" t="s">
        <v>384</v>
      </c>
      <c r="B30" s="226" t="s">
        <v>385</v>
      </c>
      <c r="C30" s="226"/>
      <c r="D30" s="274">
        <v>69653</v>
      </c>
      <c r="E30" s="274">
        <v>4594</v>
      </c>
      <c r="F30" s="274">
        <v>19599</v>
      </c>
      <c r="G30" s="275">
        <v>25492</v>
      </c>
    </row>
    <row r="31" spans="1:7">
      <c r="A31" s="253" t="s">
        <v>380</v>
      </c>
      <c r="B31" s="234" t="s">
        <v>192</v>
      </c>
      <c r="C31" s="234">
        <v>3</v>
      </c>
      <c r="D31" s="250">
        <v>68089</v>
      </c>
      <c r="E31" s="250">
        <v>4416</v>
      </c>
      <c r="F31" s="250">
        <v>18626</v>
      </c>
      <c r="G31" s="272">
        <v>24315</v>
      </c>
    </row>
    <row r="32" spans="1:7" ht="15" thickBot="1">
      <c r="A32" s="276" t="s">
        <v>381</v>
      </c>
      <c r="B32" s="277" t="s">
        <v>192</v>
      </c>
      <c r="C32" s="277"/>
      <c r="D32" s="278">
        <v>1564</v>
      </c>
      <c r="E32" s="278">
        <v>178</v>
      </c>
      <c r="F32" s="278">
        <v>973</v>
      </c>
      <c r="G32" s="279">
        <v>1177</v>
      </c>
    </row>
    <row r="33" spans="1:7">
      <c r="A33" s="347"/>
      <c r="B33" s="347"/>
      <c r="C33" s="347"/>
      <c r="D33" s="347"/>
      <c r="E33" s="347"/>
      <c r="F33" s="347"/>
      <c r="G33" s="347"/>
    </row>
    <row r="34" spans="1:7" ht="15" thickBot="1">
      <c r="A34" s="268" t="s">
        <v>386</v>
      </c>
      <c r="B34" s="269" t="s">
        <v>19</v>
      </c>
      <c r="C34" s="269"/>
      <c r="D34" s="270" t="s">
        <v>317</v>
      </c>
      <c r="E34" s="270">
        <v>2021</v>
      </c>
      <c r="F34" s="270">
        <v>2022</v>
      </c>
      <c r="G34" s="271">
        <v>2023</v>
      </c>
    </row>
    <row r="35" spans="1:7" ht="15" thickBot="1">
      <c r="A35" s="285" t="s">
        <v>387</v>
      </c>
      <c r="B35" s="286" t="s">
        <v>388</v>
      </c>
      <c r="C35" s="287">
        <v>4</v>
      </c>
      <c r="D35" s="288">
        <v>13886</v>
      </c>
      <c r="E35" s="288">
        <v>14830</v>
      </c>
      <c r="F35" s="288">
        <v>15358</v>
      </c>
      <c r="G35" s="289">
        <v>15701</v>
      </c>
    </row>
    <row r="36" spans="1:7" ht="15" thickBot="1">
      <c r="A36" s="290" t="s">
        <v>389</v>
      </c>
      <c r="B36" s="286" t="s">
        <v>301</v>
      </c>
      <c r="C36" s="291">
        <v>5</v>
      </c>
      <c r="D36" s="292" t="s">
        <v>130</v>
      </c>
      <c r="E36" s="293">
        <v>1022</v>
      </c>
      <c r="F36" s="293">
        <v>1145</v>
      </c>
      <c r="G36" s="294">
        <v>1067</v>
      </c>
    </row>
    <row r="37" spans="1:7">
      <c r="A37" s="373"/>
      <c r="B37" s="373"/>
      <c r="C37" s="373"/>
      <c r="D37" s="373"/>
      <c r="E37" s="373"/>
      <c r="F37" s="373"/>
      <c r="G37" s="373"/>
    </row>
    <row r="38" spans="1:7" ht="24.75" customHeight="1">
      <c r="A38" s="350" t="s">
        <v>390</v>
      </c>
      <c r="B38" s="351"/>
      <c r="C38" s="351"/>
      <c r="D38" s="351"/>
      <c r="E38" s="351"/>
      <c r="F38" s="351"/>
      <c r="G38" s="351"/>
    </row>
    <row r="39" spans="1:7" ht="16.5" customHeight="1">
      <c r="A39" s="350" t="s">
        <v>391</v>
      </c>
      <c r="B39" s="351"/>
      <c r="C39" s="351"/>
      <c r="D39" s="351"/>
      <c r="E39" s="351"/>
      <c r="F39" s="351"/>
      <c r="G39" s="351"/>
    </row>
    <row r="40" spans="1:7" ht="24.75" customHeight="1">
      <c r="A40" s="350" t="s">
        <v>392</v>
      </c>
      <c r="B40" s="351"/>
      <c r="C40" s="351"/>
      <c r="D40" s="351"/>
      <c r="E40" s="351"/>
      <c r="F40" s="351"/>
      <c r="G40" s="351"/>
    </row>
    <row r="41" spans="1:7" ht="15.75" customHeight="1">
      <c r="A41" s="350" t="s">
        <v>393</v>
      </c>
      <c r="B41" s="350"/>
      <c r="C41" s="350"/>
      <c r="D41" s="350"/>
      <c r="E41" s="350"/>
      <c r="F41" s="350"/>
      <c r="G41" s="350"/>
    </row>
    <row r="42" spans="1:7" ht="22.5" customHeight="1">
      <c r="A42" s="350" t="s">
        <v>394</v>
      </c>
      <c r="B42" s="351"/>
      <c r="C42" s="351"/>
      <c r="D42" s="351"/>
      <c r="E42" s="351"/>
      <c r="F42" s="351"/>
      <c r="G42" s="351"/>
    </row>
  </sheetData>
  <mergeCells count="9">
    <mergeCell ref="A40:G40"/>
    <mergeCell ref="A41:G41"/>
    <mergeCell ref="A42:G42"/>
    <mergeCell ref="A37:G37"/>
    <mergeCell ref="A13:G13"/>
    <mergeCell ref="A22:G22"/>
    <mergeCell ref="A33:G33"/>
    <mergeCell ref="A38:G38"/>
    <mergeCell ref="A39:G39"/>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19565-1CC6-4532-B6CE-D81165575C33}">
  <sheetPr>
    <tabColor rgb="FF00B050"/>
    <pageSetUpPr fitToPage="1"/>
  </sheetPr>
  <dimension ref="A1:F14"/>
  <sheetViews>
    <sheetView showGridLines="0" zoomScaleNormal="100" workbookViewId="0">
      <selection activeCell="F4" sqref="F4:F10"/>
    </sheetView>
  </sheetViews>
  <sheetFormatPr defaultColWidth="9.140625" defaultRowHeight="14.65"/>
  <cols>
    <col min="1" max="1" width="41.5703125" style="4" bestFit="1" customWidth="1"/>
    <col min="2" max="2" width="12.28515625" style="4" bestFit="1" customWidth="1"/>
    <col min="3" max="3" width="4.42578125" style="4" bestFit="1" customWidth="1"/>
    <col min="4" max="7" width="10.140625" style="4" customWidth="1"/>
    <col min="8" max="17" width="8.7109375" style="4" customWidth="1"/>
    <col min="18" max="16384" width="9.140625" style="4"/>
  </cols>
  <sheetData>
    <row r="1" spans="1:6" s="2" customFormat="1" ht="81" customHeight="1"/>
    <row r="3" spans="1:6" ht="15" thickBot="1">
      <c r="A3" s="42" t="s">
        <v>395</v>
      </c>
      <c r="B3" s="43" t="s">
        <v>19</v>
      </c>
      <c r="C3" s="43" t="s">
        <v>20</v>
      </c>
      <c r="D3" s="44">
        <v>2021</v>
      </c>
      <c r="E3" s="44">
        <v>2022</v>
      </c>
      <c r="F3" s="45">
        <v>2023</v>
      </c>
    </row>
    <row r="4" spans="1:6">
      <c r="A4" s="25" t="s">
        <v>396</v>
      </c>
      <c r="B4" s="47" t="s">
        <v>28</v>
      </c>
      <c r="C4" s="21">
        <v>1</v>
      </c>
      <c r="D4" s="48">
        <v>100</v>
      </c>
      <c r="E4" s="48">
        <v>100</v>
      </c>
      <c r="F4" s="49">
        <v>98</v>
      </c>
    </row>
    <row r="5" spans="1:6">
      <c r="A5" s="25" t="s">
        <v>397</v>
      </c>
      <c r="B5" s="25" t="s">
        <v>398</v>
      </c>
      <c r="C5" s="21">
        <v>2</v>
      </c>
      <c r="D5" s="295">
        <v>262</v>
      </c>
      <c r="E5" s="295">
        <v>261</v>
      </c>
      <c r="F5" s="50">
        <v>239</v>
      </c>
    </row>
    <row r="6" spans="1:6">
      <c r="A6" s="20" t="s">
        <v>399</v>
      </c>
      <c r="B6" s="21" t="s">
        <v>398</v>
      </c>
      <c r="C6" s="21">
        <v>2</v>
      </c>
      <c r="D6" s="295">
        <v>88</v>
      </c>
      <c r="E6" s="295">
        <v>43</v>
      </c>
      <c r="F6" s="50">
        <v>53</v>
      </c>
    </row>
    <row r="7" spans="1:6">
      <c r="A7" s="20" t="s">
        <v>400</v>
      </c>
      <c r="B7" s="21" t="s">
        <v>398</v>
      </c>
      <c r="C7" s="51"/>
      <c r="D7" s="295">
        <v>174</v>
      </c>
      <c r="E7" s="295">
        <v>218</v>
      </c>
      <c r="F7" s="224">
        <v>186</v>
      </c>
    </row>
    <row r="8" spans="1:6">
      <c r="A8" s="25" t="s">
        <v>401</v>
      </c>
      <c r="B8" s="25" t="s">
        <v>28</v>
      </c>
      <c r="C8" s="21">
        <v>3</v>
      </c>
      <c r="D8" s="52">
        <v>75</v>
      </c>
      <c r="E8" s="52">
        <v>84</v>
      </c>
      <c r="F8" s="224">
        <v>86</v>
      </c>
    </row>
    <row r="9" spans="1:6">
      <c r="A9" s="20" t="s">
        <v>399</v>
      </c>
      <c r="B9" s="21" t="s">
        <v>28</v>
      </c>
      <c r="C9" s="21"/>
      <c r="D9" s="22">
        <v>50</v>
      </c>
      <c r="E9" s="22">
        <v>53</v>
      </c>
      <c r="F9" s="50">
        <v>56</v>
      </c>
    </row>
    <row r="10" spans="1:6" ht="15" thickBot="1">
      <c r="A10" s="34" t="s">
        <v>400</v>
      </c>
      <c r="B10" s="35" t="s">
        <v>28</v>
      </c>
      <c r="C10" s="35"/>
      <c r="D10" s="296">
        <v>25</v>
      </c>
      <c r="E10" s="296">
        <v>31</v>
      </c>
      <c r="F10" s="297">
        <v>30</v>
      </c>
    </row>
    <row r="11" spans="1:6">
      <c r="A11" s="341"/>
      <c r="B11" s="341"/>
      <c r="C11" s="341"/>
      <c r="D11" s="341"/>
      <c r="E11" s="341"/>
      <c r="F11" s="341"/>
    </row>
    <row r="12" spans="1:6" ht="21.75" customHeight="1">
      <c r="A12" s="356" t="s">
        <v>402</v>
      </c>
      <c r="B12" s="366"/>
      <c r="C12" s="366"/>
      <c r="D12" s="366"/>
      <c r="E12" s="366"/>
      <c r="F12" s="366"/>
    </row>
    <row r="13" spans="1:6">
      <c r="A13" s="366" t="s">
        <v>403</v>
      </c>
      <c r="B13" s="366"/>
      <c r="C13" s="366"/>
      <c r="D13" s="366"/>
      <c r="E13" s="366"/>
      <c r="F13" s="366"/>
    </row>
    <row r="14" spans="1:6">
      <c r="A14" s="366" t="s">
        <v>404</v>
      </c>
      <c r="B14" s="366"/>
      <c r="C14" s="366"/>
      <c r="D14" s="366"/>
      <c r="E14" s="366"/>
      <c r="F14" s="366"/>
    </row>
  </sheetData>
  <mergeCells count="4">
    <mergeCell ref="A11:F11"/>
    <mergeCell ref="A12:F12"/>
    <mergeCell ref="A13:F13"/>
    <mergeCell ref="A14:F14"/>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5BFAB-A20D-45CA-AB10-89E8B922DFAA}">
  <sheetPr>
    <tabColor rgb="FF00B050"/>
    <pageSetUpPr fitToPage="1"/>
  </sheetPr>
  <dimension ref="A1:F36"/>
  <sheetViews>
    <sheetView showGridLines="0" zoomScaleNormal="100" workbookViewId="0"/>
  </sheetViews>
  <sheetFormatPr defaultColWidth="9.140625" defaultRowHeight="14.65"/>
  <cols>
    <col min="1" max="1" width="41.5703125" style="4" bestFit="1" customWidth="1"/>
    <col min="2" max="2" width="12.28515625" style="4" bestFit="1" customWidth="1"/>
    <col min="3" max="3" width="4.42578125" style="4" bestFit="1" customWidth="1"/>
    <col min="4" max="7" width="10.140625" style="4" customWidth="1"/>
    <col min="8" max="17" width="8.7109375" style="4" customWidth="1"/>
    <col min="18" max="16384" width="9.140625" style="4"/>
  </cols>
  <sheetData>
    <row r="1" spans="1:6" s="2" customFormat="1" ht="81" customHeight="1"/>
    <row r="3" spans="1:6" ht="15" thickBot="1">
      <c r="A3" s="42" t="s">
        <v>405</v>
      </c>
      <c r="B3" s="43" t="s">
        <v>19</v>
      </c>
      <c r="C3" s="17" t="s">
        <v>20</v>
      </c>
      <c r="D3" s="44">
        <v>2021</v>
      </c>
      <c r="E3" s="44">
        <v>2022</v>
      </c>
      <c r="F3" s="45">
        <v>2023</v>
      </c>
    </row>
    <row r="4" spans="1:6">
      <c r="A4" s="25" t="s">
        <v>406</v>
      </c>
      <c r="B4" s="47" t="s">
        <v>23</v>
      </c>
      <c r="C4" s="161" t="s">
        <v>24</v>
      </c>
      <c r="D4" s="48">
        <v>14344</v>
      </c>
      <c r="E4" s="48">
        <v>14744</v>
      </c>
      <c r="F4" s="49">
        <v>15032</v>
      </c>
    </row>
    <row r="5" spans="1:6">
      <c r="A5" s="20" t="s">
        <v>26</v>
      </c>
      <c r="B5" s="21" t="s">
        <v>23</v>
      </c>
      <c r="C5" s="164"/>
      <c r="D5" s="22">
        <v>7554</v>
      </c>
      <c r="E5" s="22">
        <v>7687</v>
      </c>
      <c r="F5" s="50">
        <v>7842</v>
      </c>
    </row>
    <row r="6" spans="1:6">
      <c r="A6" s="20" t="s">
        <v>27</v>
      </c>
      <c r="B6" s="21" t="s">
        <v>23</v>
      </c>
      <c r="C6" s="21"/>
      <c r="D6" s="22">
        <v>6790</v>
      </c>
      <c r="E6" s="22">
        <v>7056</v>
      </c>
      <c r="F6" s="50">
        <v>7188</v>
      </c>
    </row>
    <row r="7" spans="1:6">
      <c r="A7" s="25" t="s">
        <v>407</v>
      </c>
      <c r="B7" s="25" t="s">
        <v>23</v>
      </c>
      <c r="C7" s="25"/>
      <c r="D7" s="298">
        <v>12804</v>
      </c>
      <c r="E7" s="298">
        <v>13199</v>
      </c>
      <c r="F7" s="224">
        <v>13535</v>
      </c>
    </row>
    <row r="8" spans="1:6">
      <c r="A8" s="20" t="s">
        <v>26</v>
      </c>
      <c r="B8" s="21" t="s">
        <v>23</v>
      </c>
      <c r="C8" s="51"/>
      <c r="D8" s="22">
        <v>7127</v>
      </c>
      <c r="E8" s="22">
        <v>7248</v>
      </c>
      <c r="F8" s="50">
        <v>7412</v>
      </c>
    </row>
    <row r="9" spans="1:6">
      <c r="A9" s="20" t="s">
        <v>27</v>
      </c>
      <c r="B9" s="20" t="s">
        <v>23</v>
      </c>
      <c r="C9" s="20"/>
      <c r="D9" s="299">
        <v>5677</v>
      </c>
      <c r="E9" s="299">
        <v>5950</v>
      </c>
      <c r="F9" s="50">
        <v>6121</v>
      </c>
    </row>
    <row r="10" spans="1:6">
      <c r="A10" s="25" t="s">
        <v>408</v>
      </c>
      <c r="B10" s="25" t="s">
        <v>23</v>
      </c>
      <c r="C10" s="25"/>
      <c r="D10" s="298">
        <v>1540</v>
      </c>
      <c r="E10" s="298">
        <v>1545</v>
      </c>
      <c r="F10" s="224">
        <v>1497</v>
      </c>
    </row>
    <row r="11" spans="1:6">
      <c r="A11" s="20" t="s">
        <v>26</v>
      </c>
      <c r="B11" s="20" t="s">
        <v>23</v>
      </c>
      <c r="C11" s="20"/>
      <c r="D11" s="299">
        <v>427</v>
      </c>
      <c r="E11" s="299">
        <v>439</v>
      </c>
      <c r="F11" s="300">
        <v>430</v>
      </c>
    </row>
    <row r="12" spans="1:6">
      <c r="A12" s="20" t="s">
        <v>27</v>
      </c>
      <c r="B12" s="20" t="s">
        <v>23</v>
      </c>
      <c r="C12" s="20"/>
      <c r="D12" s="299">
        <v>1113</v>
      </c>
      <c r="E12" s="299">
        <v>1106</v>
      </c>
      <c r="F12" s="300">
        <v>1067</v>
      </c>
    </row>
    <row r="13" spans="1:6">
      <c r="A13" s="25" t="s">
        <v>409</v>
      </c>
      <c r="B13" s="25" t="s">
        <v>23</v>
      </c>
      <c r="C13" s="25"/>
      <c r="D13" s="298">
        <v>13985</v>
      </c>
      <c r="E13" s="298">
        <v>14408</v>
      </c>
      <c r="F13" s="224">
        <v>14719</v>
      </c>
    </row>
    <row r="14" spans="1:6">
      <c r="A14" s="20" t="s">
        <v>26</v>
      </c>
      <c r="B14" s="20" t="s">
        <v>23</v>
      </c>
      <c r="C14" s="20"/>
      <c r="D14" s="299">
        <v>7379</v>
      </c>
      <c r="E14" s="299">
        <v>7525</v>
      </c>
      <c r="F14" s="300">
        <v>7686</v>
      </c>
    </row>
    <row r="15" spans="1:6">
      <c r="A15" s="20" t="s">
        <v>27</v>
      </c>
      <c r="B15" s="56" t="s">
        <v>23</v>
      </c>
      <c r="C15" s="56"/>
      <c r="D15" s="58">
        <v>6606</v>
      </c>
      <c r="E15" s="58">
        <v>6882</v>
      </c>
      <c r="F15" s="300">
        <v>7031</v>
      </c>
    </row>
    <row r="16" spans="1:6">
      <c r="A16" s="25" t="s">
        <v>410</v>
      </c>
      <c r="B16" s="25" t="s">
        <v>23</v>
      </c>
      <c r="C16" s="51"/>
      <c r="D16" s="298">
        <v>359</v>
      </c>
      <c r="E16" s="298">
        <v>336</v>
      </c>
      <c r="F16" s="224">
        <v>313</v>
      </c>
    </row>
    <row r="17" spans="1:6">
      <c r="A17" s="55" t="s">
        <v>26</v>
      </c>
      <c r="B17" s="56" t="s">
        <v>23</v>
      </c>
      <c r="C17" s="56"/>
      <c r="D17" s="58">
        <v>175</v>
      </c>
      <c r="E17" s="58">
        <v>162</v>
      </c>
      <c r="F17" s="300">
        <v>156</v>
      </c>
    </row>
    <row r="18" spans="1:6">
      <c r="A18" s="55" t="s">
        <v>27</v>
      </c>
      <c r="B18" s="56" t="s">
        <v>23</v>
      </c>
      <c r="C18" s="238"/>
      <c r="D18" s="58">
        <v>184</v>
      </c>
      <c r="E18" s="58">
        <v>174</v>
      </c>
      <c r="F18" s="300">
        <v>157</v>
      </c>
    </row>
    <row r="19" spans="1:6">
      <c r="A19" s="25" t="s">
        <v>411</v>
      </c>
      <c r="B19" s="25"/>
      <c r="C19" s="199">
        <v>3</v>
      </c>
      <c r="D19" s="58"/>
      <c r="E19" s="58"/>
      <c r="F19" s="300"/>
    </row>
    <row r="20" spans="1:6">
      <c r="A20" s="55" t="s">
        <v>412</v>
      </c>
      <c r="B20" s="56" t="s">
        <v>28</v>
      </c>
      <c r="C20" s="51"/>
      <c r="D20" s="301">
        <v>70</v>
      </c>
      <c r="E20" s="301">
        <v>69.099999999999994</v>
      </c>
      <c r="F20" s="302">
        <v>68.5</v>
      </c>
    </row>
    <row r="21" spans="1:6">
      <c r="A21" s="55" t="s">
        <v>27</v>
      </c>
      <c r="B21" s="56" t="s">
        <v>28</v>
      </c>
      <c r="C21" s="51"/>
      <c r="D21" s="301">
        <v>30</v>
      </c>
      <c r="E21" s="301">
        <v>30.9</v>
      </c>
      <c r="F21" s="302">
        <v>31.5</v>
      </c>
    </row>
    <row r="22" spans="1:6">
      <c r="A22" s="25" t="s">
        <v>413</v>
      </c>
      <c r="B22" s="25"/>
      <c r="C22" s="199">
        <v>4</v>
      </c>
      <c r="D22" s="301"/>
      <c r="E22" s="301"/>
      <c r="F22" s="302"/>
    </row>
    <row r="23" spans="1:6">
      <c r="A23" s="55" t="s">
        <v>412</v>
      </c>
      <c r="B23" s="56" t="s">
        <v>28</v>
      </c>
      <c r="C23" s="56"/>
      <c r="D23" s="301">
        <v>63.5</v>
      </c>
      <c r="E23" s="301">
        <v>62.3</v>
      </c>
      <c r="F23" s="302">
        <v>62.3</v>
      </c>
    </row>
    <row r="24" spans="1:6">
      <c r="A24" s="55" t="s">
        <v>27</v>
      </c>
      <c r="B24" s="56" t="s">
        <v>28</v>
      </c>
      <c r="C24" s="56"/>
      <c r="D24" s="301">
        <v>36.5</v>
      </c>
      <c r="E24" s="301">
        <v>37.700000000000003</v>
      </c>
      <c r="F24" s="302">
        <v>37.700000000000003</v>
      </c>
    </row>
    <row r="25" spans="1:6">
      <c r="A25" s="25" t="s">
        <v>414</v>
      </c>
      <c r="B25" s="25"/>
      <c r="C25" s="25"/>
      <c r="D25" s="25"/>
      <c r="E25" s="25"/>
      <c r="F25" s="224"/>
    </row>
    <row r="26" spans="1:6">
      <c r="A26" s="55" t="s">
        <v>26</v>
      </c>
      <c r="B26" s="56" t="s">
        <v>28</v>
      </c>
      <c r="C26" s="56"/>
      <c r="D26" s="301">
        <v>52.7</v>
      </c>
      <c r="E26" s="301">
        <v>52.1</v>
      </c>
      <c r="F26" s="302">
        <v>52.2</v>
      </c>
    </row>
    <row r="27" spans="1:6">
      <c r="A27" s="55" t="s">
        <v>27</v>
      </c>
      <c r="B27" s="56" t="s">
        <v>28</v>
      </c>
      <c r="C27" s="238"/>
      <c r="D27" s="301">
        <v>47.3</v>
      </c>
      <c r="E27" s="301">
        <v>47.9</v>
      </c>
      <c r="F27" s="302">
        <v>47.8</v>
      </c>
    </row>
    <row r="28" spans="1:6">
      <c r="A28" s="232" t="s">
        <v>415</v>
      </c>
      <c r="B28" s="232" t="s">
        <v>28</v>
      </c>
      <c r="C28" s="199">
        <v>5</v>
      </c>
      <c r="D28" s="303">
        <v>1.7</v>
      </c>
      <c r="E28" s="303">
        <v>1.7</v>
      </c>
      <c r="F28" s="304">
        <v>1.4</v>
      </c>
    </row>
    <row r="29" spans="1:6" ht="15" thickBot="1">
      <c r="A29" s="305" t="s">
        <v>416</v>
      </c>
      <c r="B29" s="305" t="s">
        <v>28</v>
      </c>
      <c r="C29" s="332">
        <v>6</v>
      </c>
      <c r="D29" s="36">
        <v>31.4</v>
      </c>
      <c r="E29" s="36">
        <v>29.6</v>
      </c>
      <c r="F29" s="306">
        <v>28.3</v>
      </c>
    </row>
    <row r="30" spans="1:6">
      <c r="A30" s="341"/>
      <c r="B30" s="341"/>
      <c r="C30" s="341"/>
      <c r="D30" s="341"/>
      <c r="E30" s="341"/>
      <c r="F30" s="341"/>
    </row>
    <row r="31" spans="1:6">
      <c r="A31" s="375" t="s">
        <v>417</v>
      </c>
      <c r="B31" s="375"/>
      <c r="C31" s="375"/>
      <c r="D31" s="375"/>
      <c r="E31" s="375"/>
      <c r="F31" s="375"/>
    </row>
    <row r="32" spans="1:6">
      <c r="A32" s="375" t="s">
        <v>418</v>
      </c>
      <c r="B32" s="375"/>
      <c r="C32" s="375"/>
      <c r="D32" s="375"/>
      <c r="E32" s="375"/>
      <c r="F32" s="375"/>
    </row>
    <row r="33" spans="1:6" ht="24.75" customHeight="1">
      <c r="A33" s="375" t="s">
        <v>419</v>
      </c>
      <c r="B33" s="375"/>
      <c r="C33" s="375"/>
      <c r="D33" s="375"/>
      <c r="E33" s="375"/>
      <c r="F33" s="375"/>
    </row>
    <row r="34" spans="1:6" ht="13.5" customHeight="1">
      <c r="A34" s="363" t="s">
        <v>420</v>
      </c>
      <c r="B34" s="363"/>
      <c r="C34" s="363"/>
      <c r="D34" s="363"/>
      <c r="E34" s="363"/>
      <c r="F34" s="363"/>
    </row>
    <row r="35" spans="1:6" ht="47.25" customHeight="1">
      <c r="A35" s="363" t="s">
        <v>421</v>
      </c>
      <c r="B35" s="363"/>
      <c r="C35" s="363"/>
      <c r="D35" s="363"/>
      <c r="E35" s="363"/>
      <c r="F35" s="363"/>
    </row>
    <row r="36" spans="1:6" ht="36.75" customHeight="1">
      <c r="A36" s="363" t="s">
        <v>422</v>
      </c>
      <c r="B36" s="363"/>
      <c r="C36" s="363"/>
      <c r="D36" s="363"/>
      <c r="E36" s="363"/>
      <c r="F36" s="363"/>
    </row>
  </sheetData>
  <mergeCells count="7">
    <mergeCell ref="A35:F35"/>
    <mergeCell ref="A36:F36"/>
    <mergeCell ref="A30:F30"/>
    <mergeCell ref="A31:F31"/>
    <mergeCell ref="A32:F32"/>
    <mergeCell ref="A33:F33"/>
    <mergeCell ref="A34:F34"/>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88AEE-A1AE-474E-A5B4-5A48A9A08456}">
  <sheetPr>
    <tabColor rgb="FF00B050"/>
    <pageSetUpPr fitToPage="1"/>
  </sheetPr>
  <dimension ref="A1:F57"/>
  <sheetViews>
    <sheetView showGridLines="0" zoomScaleNormal="100" workbookViewId="0"/>
  </sheetViews>
  <sheetFormatPr defaultColWidth="9.140625" defaultRowHeight="14.65"/>
  <cols>
    <col min="1" max="1" width="41.5703125" style="4" bestFit="1" customWidth="1"/>
    <col min="2" max="2" width="12.28515625" style="4" bestFit="1" customWidth="1"/>
    <col min="3" max="3" width="4.42578125" style="4" bestFit="1" customWidth="1"/>
    <col min="4" max="7" width="10.140625" style="4" customWidth="1"/>
    <col min="8" max="17" width="8.7109375" style="4" customWidth="1"/>
    <col min="18" max="16384" width="9.140625" style="4"/>
  </cols>
  <sheetData>
    <row r="1" spans="1:6" s="2" customFormat="1" ht="81" customHeight="1"/>
    <row r="3" spans="1:6" ht="15" thickBot="1">
      <c r="A3" s="42" t="s">
        <v>423</v>
      </c>
      <c r="B3" s="43" t="s">
        <v>19</v>
      </c>
      <c r="C3" s="43" t="s">
        <v>20</v>
      </c>
      <c r="D3" s="44">
        <v>2021</v>
      </c>
      <c r="E3" s="44">
        <v>2022</v>
      </c>
      <c r="F3" s="45">
        <v>2023</v>
      </c>
    </row>
    <row r="4" spans="1:6">
      <c r="A4" s="25" t="s">
        <v>406</v>
      </c>
      <c r="B4" s="47" t="s">
        <v>23</v>
      </c>
      <c r="C4" s="47"/>
      <c r="D4" s="48">
        <v>14344</v>
      </c>
      <c r="E4" s="48">
        <v>14744</v>
      </c>
      <c r="F4" s="49">
        <v>15032</v>
      </c>
    </row>
    <row r="5" spans="1:6">
      <c r="A5" s="20" t="s">
        <v>30</v>
      </c>
      <c r="B5" s="21" t="s">
        <v>23</v>
      </c>
      <c r="C5" s="21"/>
      <c r="D5" s="22">
        <v>3538</v>
      </c>
      <c r="E5" s="22">
        <v>3643</v>
      </c>
      <c r="F5" s="50">
        <v>3609</v>
      </c>
    </row>
    <row r="6" spans="1:6">
      <c r="A6" s="20" t="s">
        <v>424</v>
      </c>
      <c r="B6" s="21" t="s">
        <v>23</v>
      </c>
      <c r="C6" s="21"/>
      <c r="D6" s="22">
        <v>3134</v>
      </c>
      <c r="E6" s="22">
        <v>3416</v>
      </c>
      <c r="F6" s="50">
        <v>3572</v>
      </c>
    </row>
    <row r="7" spans="1:6">
      <c r="A7" s="20" t="s">
        <v>425</v>
      </c>
      <c r="B7" s="21" t="s">
        <v>23</v>
      </c>
      <c r="C7" s="21">
        <v>1</v>
      </c>
      <c r="D7" s="22">
        <v>4058</v>
      </c>
      <c r="E7" s="22">
        <v>4218</v>
      </c>
      <c r="F7" s="50">
        <v>4493</v>
      </c>
    </row>
    <row r="8" spans="1:6">
      <c r="A8" s="20" t="s">
        <v>32</v>
      </c>
      <c r="B8" s="21" t="s">
        <v>23</v>
      </c>
      <c r="C8" s="21"/>
      <c r="D8" s="22">
        <v>3614</v>
      </c>
      <c r="E8" s="22">
        <v>3467</v>
      </c>
      <c r="F8" s="50">
        <v>3358</v>
      </c>
    </row>
    <row r="9" spans="1:6">
      <c r="A9" s="25" t="s">
        <v>407</v>
      </c>
      <c r="B9" s="25" t="s">
        <v>23</v>
      </c>
      <c r="C9" s="51"/>
      <c r="D9" s="52">
        <v>12804</v>
      </c>
      <c r="E9" s="52">
        <v>13199</v>
      </c>
      <c r="F9" s="224">
        <v>13535</v>
      </c>
    </row>
    <row r="10" spans="1:6">
      <c r="A10" s="20" t="s">
        <v>30</v>
      </c>
      <c r="B10" s="21" t="s">
        <v>23</v>
      </c>
      <c r="C10" s="51"/>
      <c r="D10" s="22">
        <v>3466</v>
      </c>
      <c r="E10" s="22">
        <v>3569</v>
      </c>
      <c r="F10" s="50">
        <v>3547</v>
      </c>
    </row>
    <row r="11" spans="1:6">
      <c r="A11" s="20" t="s">
        <v>424</v>
      </c>
      <c r="B11" s="21" t="s">
        <v>23</v>
      </c>
      <c r="C11" s="21"/>
      <c r="D11" s="22">
        <v>3101</v>
      </c>
      <c r="E11" s="22">
        <v>3377</v>
      </c>
      <c r="F11" s="50">
        <v>3542</v>
      </c>
    </row>
    <row r="12" spans="1:6">
      <c r="A12" s="20" t="s">
        <v>425</v>
      </c>
      <c r="B12" s="21" t="s">
        <v>23</v>
      </c>
      <c r="C12" s="56">
        <v>1</v>
      </c>
      <c r="D12" s="58">
        <v>3413</v>
      </c>
      <c r="E12" s="58">
        <v>3548</v>
      </c>
      <c r="F12" s="300">
        <v>3823</v>
      </c>
    </row>
    <row r="13" spans="1:6">
      <c r="A13" s="20" t="s">
        <v>32</v>
      </c>
      <c r="B13" s="21" t="s">
        <v>23</v>
      </c>
      <c r="C13" s="56"/>
      <c r="D13" s="58">
        <v>2824</v>
      </c>
      <c r="E13" s="58">
        <v>2705</v>
      </c>
      <c r="F13" s="300">
        <v>2623</v>
      </c>
    </row>
    <row r="14" spans="1:6">
      <c r="A14" s="25" t="s">
        <v>408</v>
      </c>
      <c r="B14" s="25" t="s">
        <v>23</v>
      </c>
      <c r="C14" s="56"/>
      <c r="D14" s="52" t="s">
        <v>426</v>
      </c>
      <c r="E14" s="52" t="s">
        <v>427</v>
      </c>
      <c r="F14" s="224">
        <v>1497</v>
      </c>
    </row>
    <row r="15" spans="1:6">
      <c r="A15" s="20" t="s">
        <v>30</v>
      </c>
      <c r="B15" s="21" t="s">
        <v>23</v>
      </c>
      <c r="C15" s="56"/>
      <c r="D15" s="58">
        <v>72</v>
      </c>
      <c r="E15" s="58">
        <v>74</v>
      </c>
      <c r="F15" s="300">
        <v>62</v>
      </c>
    </row>
    <row r="16" spans="1:6">
      <c r="A16" s="20" t="s">
        <v>424</v>
      </c>
      <c r="B16" s="21" t="s">
        <v>23</v>
      </c>
      <c r="C16" s="56"/>
      <c r="D16" s="58">
        <v>33</v>
      </c>
      <c r="E16" s="58">
        <v>39</v>
      </c>
      <c r="F16" s="300">
        <v>30</v>
      </c>
    </row>
    <row r="17" spans="1:6">
      <c r="A17" s="20" t="s">
        <v>425</v>
      </c>
      <c r="B17" s="56" t="s">
        <v>23</v>
      </c>
      <c r="C17" s="56">
        <v>1</v>
      </c>
      <c r="D17" s="58">
        <v>645</v>
      </c>
      <c r="E17" s="58">
        <v>670</v>
      </c>
      <c r="F17" s="300">
        <v>670</v>
      </c>
    </row>
    <row r="18" spans="1:6" ht="15" thickBot="1">
      <c r="A18" s="59" t="s">
        <v>32</v>
      </c>
      <c r="B18" s="59" t="s">
        <v>23</v>
      </c>
      <c r="C18" s="60"/>
      <c r="D18" s="307">
        <v>790</v>
      </c>
      <c r="E18" s="307">
        <v>762</v>
      </c>
      <c r="F18" s="62">
        <v>735</v>
      </c>
    </row>
    <row r="19" spans="1:6">
      <c r="A19" s="343"/>
      <c r="B19" s="343"/>
      <c r="C19" s="343"/>
      <c r="D19" s="343"/>
      <c r="E19" s="343"/>
      <c r="F19" s="343"/>
    </row>
    <row r="20" spans="1:6" ht="15" thickBot="1">
      <c r="A20" s="66" t="s">
        <v>428</v>
      </c>
      <c r="B20" s="43" t="s">
        <v>19</v>
      </c>
      <c r="C20" s="43"/>
      <c r="D20" s="44">
        <v>2021</v>
      </c>
      <c r="E20" s="44">
        <v>2022</v>
      </c>
      <c r="F20" s="45">
        <v>2023</v>
      </c>
    </row>
    <row r="21" spans="1:6">
      <c r="A21" s="25" t="s">
        <v>429</v>
      </c>
      <c r="B21" s="51" t="s">
        <v>28</v>
      </c>
      <c r="C21" s="51"/>
      <c r="D21" s="308">
        <v>10.8</v>
      </c>
      <c r="E21" s="308">
        <v>12.7</v>
      </c>
      <c r="F21" s="309">
        <v>12.3</v>
      </c>
    </row>
    <row r="22" spans="1:6">
      <c r="A22" s="20" t="s">
        <v>26</v>
      </c>
      <c r="B22" s="21" t="s">
        <v>28</v>
      </c>
      <c r="C22" s="56"/>
      <c r="D22" s="301">
        <v>11.2</v>
      </c>
      <c r="E22" s="301">
        <v>13.3</v>
      </c>
      <c r="F22" s="302">
        <v>12.4</v>
      </c>
    </row>
    <row r="23" spans="1:6">
      <c r="A23" s="20" t="s">
        <v>27</v>
      </c>
      <c r="B23" s="21" t="s">
        <v>28</v>
      </c>
      <c r="C23" s="56"/>
      <c r="D23" s="301">
        <v>10.4</v>
      </c>
      <c r="E23" s="301">
        <v>11.9</v>
      </c>
      <c r="F23" s="302">
        <v>12.3</v>
      </c>
    </row>
    <row r="24" spans="1:6">
      <c r="A24" s="25" t="s">
        <v>430</v>
      </c>
      <c r="B24" s="51" t="s">
        <v>28</v>
      </c>
      <c r="C24" s="51"/>
      <c r="D24" s="308">
        <v>7.7</v>
      </c>
      <c r="E24" s="308">
        <v>10</v>
      </c>
      <c r="F24" s="309">
        <v>7.4</v>
      </c>
    </row>
    <row r="25" spans="1:6">
      <c r="A25" s="20" t="s">
        <v>26</v>
      </c>
      <c r="B25" s="21" t="s">
        <v>28</v>
      </c>
      <c r="C25" s="56"/>
      <c r="D25" s="301">
        <v>7.9</v>
      </c>
      <c r="E25" s="301">
        <v>10.8</v>
      </c>
      <c r="F25" s="302">
        <v>7.3</v>
      </c>
    </row>
    <row r="26" spans="1:6">
      <c r="A26" s="20" t="s">
        <v>27</v>
      </c>
      <c r="B26" s="21" t="s">
        <v>28</v>
      </c>
      <c r="C26" s="56"/>
      <c r="D26" s="301">
        <v>7.5</v>
      </c>
      <c r="E26" s="301">
        <v>9.1999999999999993</v>
      </c>
      <c r="F26" s="302">
        <v>7.5</v>
      </c>
    </row>
    <row r="27" spans="1:6">
      <c r="A27" s="25" t="s">
        <v>431</v>
      </c>
      <c r="B27" s="51" t="s">
        <v>28</v>
      </c>
      <c r="C27" s="51"/>
      <c r="D27" s="308">
        <v>2.5</v>
      </c>
      <c r="E27" s="308">
        <v>2.2999999999999998</v>
      </c>
      <c r="F27" s="309">
        <v>4.5</v>
      </c>
    </row>
    <row r="28" spans="1:6">
      <c r="A28" s="20" t="s">
        <v>26</v>
      </c>
      <c r="B28" s="21" t="s">
        <v>28</v>
      </c>
      <c r="C28" s="56"/>
      <c r="D28" s="301">
        <v>2.7</v>
      </c>
      <c r="E28" s="301">
        <v>2.2000000000000002</v>
      </c>
      <c r="F28" s="302">
        <v>4.7</v>
      </c>
    </row>
    <row r="29" spans="1:6">
      <c r="A29" s="20" t="s">
        <v>27</v>
      </c>
      <c r="B29" s="21" t="s">
        <v>28</v>
      </c>
      <c r="C29" s="56"/>
      <c r="D29" s="301">
        <v>2.2999999999999998</v>
      </c>
      <c r="E29" s="301">
        <v>2.5</v>
      </c>
      <c r="F29" s="302">
        <v>4.3</v>
      </c>
    </row>
    <row r="30" spans="1:6" ht="15" thickBot="1">
      <c r="A30" s="310" t="s">
        <v>432</v>
      </c>
      <c r="B30" s="310" t="s">
        <v>433</v>
      </c>
      <c r="C30" s="67"/>
      <c r="D30" s="311">
        <v>7.3</v>
      </c>
      <c r="E30" s="311">
        <v>7.3</v>
      </c>
      <c r="F30" s="312">
        <v>7.5</v>
      </c>
    </row>
    <row r="31" spans="1:6">
      <c r="A31" s="376"/>
      <c r="B31" s="376"/>
      <c r="C31" s="376"/>
      <c r="D31" s="376"/>
      <c r="E31" s="376"/>
      <c r="F31" s="376"/>
    </row>
    <row r="32" spans="1:6" ht="15" thickBot="1">
      <c r="A32" s="66" t="s">
        <v>434</v>
      </c>
      <c r="B32" s="43" t="s">
        <v>19</v>
      </c>
      <c r="C32" s="43" t="s">
        <v>20</v>
      </c>
      <c r="D32" s="44">
        <v>2021</v>
      </c>
      <c r="E32" s="44">
        <v>2022</v>
      </c>
      <c r="F32" s="45">
        <v>2023</v>
      </c>
    </row>
    <row r="33" spans="1:6">
      <c r="A33" s="74" t="s">
        <v>435</v>
      </c>
      <c r="B33" s="313" t="s">
        <v>23</v>
      </c>
      <c r="C33" s="314">
        <v>2</v>
      </c>
      <c r="D33" s="78">
        <v>13160</v>
      </c>
      <c r="E33" s="78">
        <v>14005</v>
      </c>
      <c r="F33" s="49">
        <v>15828</v>
      </c>
    </row>
    <row r="34" spans="1:6" ht="30.95">
      <c r="A34" s="25" t="s">
        <v>435</v>
      </c>
      <c r="B34" s="315" t="s">
        <v>436</v>
      </c>
      <c r="C34" s="314">
        <v>3</v>
      </c>
      <c r="D34" s="308">
        <v>11.7</v>
      </c>
      <c r="E34" s="308">
        <v>6.8</v>
      </c>
      <c r="F34" s="309">
        <v>7.3</v>
      </c>
    </row>
    <row r="35" spans="1:6">
      <c r="A35" s="20" t="s">
        <v>435</v>
      </c>
      <c r="B35" s="21" t="s">
        <v>26</v>
      </c>
      <c r="C35" s="56">
        <v>4</v>
      </c>
      <c r="D35" s="26" t="s">
        <v>130</v>
      </c>
      <c r="E35" s="26">
        <v>6.8</v>
      </c>
      <c r="F35" s="171">
        <v>7.1</v>
      </c>
    </row>
    <row r="36" spans="1:6">
      <c r="A36" s="20" t="s">
        <v>435</v>
      </c>
      <c r="B36" s="21" t="s">
        <v>27</v>
      </c>
      <c r="C36" s="56">
        <v>5</v>
      </c>
      <c r="D36" s="26" t="s">
        <v>130</v>
      </c>
      <c r="E36" s="26">
        <v>6.9</v>
      </c>
      <c r="F36" s="171">
        <v>7.6</v>
      </c>
    </row>
    <row r="37" spans="1:6" ht="20.65">
      <c r="A37" s="25" t="s">
        <v>435</v>
      </c>
      <c r="B37" s="315" t="s">
        <v>437</v>
      </c>
      <c r="C37" s="56"/>
      <c r="D37" s="52">
        <v>250</v>
      </c>
      <c r="E37" s="52">
        <v>88</v>
      </c>
      <c r="F37" s="224">
        <v>104</v>
      </c>
    </row>
    <row r="38" spans="1:6" ht="20.65">
      <c r="A38" s="25" t="s">
        <v>438</v>
      </c>
      <c r="B38" s="315" t="s">
        <v>439</v>
      </c>
      <c r="C38" s="238"/>
      <c r="D38" s="52">
        <v>2646</v>
      </c>
      <c r="E38" s="52">
        <v>2804</v>
      </c>
      <c r="F38" s="224">
        <v>3393</v>
      </c>
    </row>
    <row r="39" spans="1:6" ht="31.35" thickBot="1">
      <c r="A39" s="310" t="s">
        <v>438</v>
      </c>
      <c r="B39" s="316" t="s">
        <v>436</v>
      </c>
      <c r="C39" s="314">
        <v>6</v>
      </c>
      <c r="D39" s="317">
        <v>15.6</v>
      </c>
      <c r="E39" s="317">
        <v>8.5</v>
      </c>
      <c r="F39" s="309">
        <v>8.5</v>
      </c>
    </row>
    <row r="40" spans="1:6">
      <c r="A40" s="376"/>
      <c r="B40" s="376"/>
      <c r="C40" s="376"/>
      <c r="D40" s="376"/>
      <c r="E40" s="376"/>
      <c r="F40" s="376"/>
    </row>
    <row r="41" spans="1:6" ht="15" thickBot="1">
      <c r="A41" s="66" t="s">
        <v>440</v>
      </c>
      <c r="B41" s="43" t="s">
        <v>19</v>
      </c>
      <c r="C41" s="43">
        <v>7</v>
      </c>
      <c r="D41" s="44">
        <v>2021</v>
      </c>
      <c r="E41" s="44">
        <v>2022</v>
      </c>
      <c r="F41" s="45">
        <v>2023</v>
      </c>
    </row>
    <row r="42" spans="1:6">
      <c r="A42" s="74" t="s">
        <v>441</v>
      </c>
      <c r="B42" s="75" t="s">
        <v>442</v>
      </c>
      <c r="C42" s="314">
        <v>8</v>
      </c>
      <c r="D42" s="78">
        <v>23</v>
      </c>
      <c r="E42" s="78">
        <v>9</v>
      </c>
      <c r="F42" s="49">
        <v>-1</v>
      </c>
    </row>
    <row r="43" spans="1:6">
      <c r="A43" s="25" t="s">
        <v>443</v>
      </c>
      <c r="B43" s="51" t="s">
        <v>28</v>
      </c>
      <c r="C43" s="314">
        <v>9</v>
      </c>
      <c r="D43" s="52">
        <v>81</v>
      </c>
      <c r="E43" s="52">
        <v>74</v>
      </c>
      <c r="F43" s="224">
        <v>71</v>
      </c>
    </row>
    <row r="44" spans="1:6">
      <c r="A44" s="318" t="s">
        <v>444</v>
      </c>
      <c r="B44" s="152" t="s">
        <v>442</v>
      </c>
      <c r="C44" s="314">
        <v>10</v>
      </c>
      <c r="D44" s="153" t="s">
        <v>130</v>
      </c>
      <c r="E44" s="153">
        <v>83</v>
      </c>
      <c r="F44" s="319">
        <v>81</v>
      </c>
    </row>
    <row r="45" spans="1:6" ht="15" thickBot="1">
      <c r="A45" s="310" t="s">
        <v>445</v>
      </c>
      <c r="B45" s="67" t="s">
        <v>446</v>
      </c>
      <c r="C45" s="314">
        <v>11</v>
      </c>
      <c r="D45" s="69" t="s">
        <v>130</v>
      </c>
      <c r="E45" s="69">
        <v>83</v>
      </c>
      <c r="F45" s="70">
        <v>82</v>
      </c>
    </row>
    <row r="46" spans="1:6">
      <c r="A46" s="377"/>
      <c r="B46" s="377"/>
      <c r="C46" s="377"/>
      <c r="D46" s="377"/>
      <c r="E46" s="377"/>
      <c r="F46" s="377"/>
    </row>
    <row r="47" spans="1:6">
      <c r="A47" s="349" t="s">
        <v>447</v>
      </c>
      <c r="B47" s="349"/>
      <c r="C47" s="349"/>
      <c r="D47" s="349"/>
      <c r="E47" s="349"/>
      <c r="F47" s="349"/>
    </row>
    <row r="48" spans="1:6" ht="24" customHeight="1">
      <c r="A48" s="349" t="s">
        <v>448</v>
      </c>
      <c r="B48" s="349"/>
      <c r="C48" s="349"/>
      <c r="D48" s="349"/>
      <c r="E48" s="349"/>
      <c r="F48" s="349"/>
    </row>
    <row r="49" spans="1:6">
      <c r="A49" s="349" t="s">
        <v>449</v>
      </c>
      <c r="B49" s="349"/>
      <c r="C49" s="349"/>
      <c r="D49" s="349"/>
      <c r="E49" s="349"/>
      <c r="F49" s="349"/>
    </row>
    <row r="50" spans="1:6">
      <c r="A50" s="348" t="s">
        <v>450</v>
      </c>
      <c r="B50" s="348"/>
      <c r="C50" s="348"/>
      <c r="D50" s="348"/>
      <c r="E50" s="348"/>
      <c r="F50" s="348"/>
    </row>
    <row r="51" spans="1:6">
      <c r="A51" s="348" t="s">
        <v>451</v>
      </c>
      <c r="B51" s="348"/>
      <c r="C51" s="348"/>
      <c r="D51" s="348"/>
      <c r="E51" s="348"/>
      <c r="F51" s="348"/>
    </row>
    <row r="52" spans="1:6">
      <c r="A52" s="348" t="s">
        <v>452</v>
      </c>
      <c r="B52" s="348"/>
      <c r="C52" s="348"/>
      <c r="D52" s="348"/>
      <c r="E52" s="348"/>
      <c r="F52" s="348"/>
    </row>
    <row r="53" spans="1:6">
      <c r="A53" s="348" t="s">
        <v>453</v>
      </c>
      <c r="B53" s="348"/>
      <c r="C53" s="348"/>
      <c r="D53" s="348"/>
      <c r="E53" s="348"/>
      <c r="F53" s="348"/>
    </row>
    <row r="54" spans="1:6" ht="22.5" customHeight="1">
      <c r="A54" s="348" t="s">
        <v>454</v>
      </c>
      <c r="B54" s="348"/>
      <c r="C54" s="348"/>
      <c r="D54" s="348"/>
      <c r="E54" s="348"/>
      <c r="F54" s="348"/>
    </row>
    <row r="55" spans="1:6" ht="25.5" customHeight="1">
      <c r="A55" s="348" t="s">
        <v>455</v>
      </c>
      <c r="B55" s="348"/>
      <c r="C55" s="348"/>
      <c r="D55" s="348"/>
      <c r="E55" s="348"/>
      <c r="F55" s="348"/>
    </row>
    <row r="56" spans="1:6" ht="31.5" customHeight="1">
      <c r="A56" s="348" t="s">
        <v>456</v>
      </c>
      <c r="B56" s="348"/>
      <c r="C56" s="348"/>
      <c r="D56" s="348"/>
      <c r="E56" s="348"/>
      <c r="F56" s="348"/>
    </row>
    <row r="57" spans="1:6">
      <c r="A57" s="348" t="s">
        <v>457</v>
      </c>
      <c r="B57" s="348"/>
      <c r="C57" s="348"/>
      <c r="D57" s="348"/>
      <c r="E57" s="348"/>
      <c r="F57" s="348"/>
    </row>
  </sheetData>
  <mergeCells count="15">
    <mergeCell ref="A19:F19"/>
    <mergeCell ref="A40:F40"/>
    <mergeCell ref="A46:F46"/>
    <mergeCell ref="A47:F47"/>
    <mergeCell ref="A48:F48"/>
    <mergeCell ref="A31:F31"/>
    <mergeCell ref="A55:F55"/>
    <mergeCell ref="A56:F56"/>
    <mergeCell ref="A57:F57"/>
    <mergeCell ref="A49:F49"/>
    <mergeCell ref="A50:F50"/>
    <mergeCell ref="A51:F51"/>
    <mergeCell ref="A52:F52"/>
    <mergeCell ref="A53:F53"/>
    <mergeCell ref="A54:F54"/>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2D291-89F3-4C60-B075-00229637EF0A}">
  <sheetPr>
    <tabColor rgb="FF00B050"/>
    <pageSetUpPr fitToPage="1"/>
  </sheetPr>
  <dimension ref="A1:F24"/>
  <sheetViews>
    <sheetView showGridLines="0" zoomScaleNormal="100" workbookViewId="0"/>
  </sheetViews>
  <sheetFormatPr defaultColWidth="9.140625" defaultRowHeight="14.65"/>
  <cols>
    <col min="1" max="1" width="41.5703125" style="4" bestFit="1" customWidth="1"/>
    <col min="2" max="2" width="12.28515625" style="4" bestFit="1" customWidth="1"/>
    <col min="3" max="3" width="4.42578125" style="4" bestFit="1" customWidth="1"/>
    <col min="4" max="7" width="10.140625" style="4" customWidth="1"/>
    <col min="8" max="17" width="8.7109375" style="4" customWidth="1"/>
    <col min="18" max="16384" width="9.140625" style="4"/>
  </cols>
  <sheetData>
    <row r="1" spans="1:6" s="2" customFormat="1" ht="81" customHeight="1"/>
    <row r="3" spans="1:6" ht="15" thickBot="1">
      <c r="A3" s="66" t="s">
        <v>70</v>
      </c>
      <c r="B3" s="43" t="s">
        <v>19</v>
      </c>
      <c r="C3" s="43" t="s">
        <v>20</v>
      </c>
      <c r="D3" s="44">
        <v>2021</v>
      </c>
      <c r="E3" s="44">
        <v>2022</v>
      </c>
      <c r="F3" s="45">
        <v>2023</v>
      </c>
    </row>
    <row r="4" spans="1:6">
      <c r="A4" s="318" t="s">
        <v>458</v>
      </c>
      <c r="B4" s="318" t="s">
        <v>23</v>
      </c>
      <c r="C4" s="56">
        <v>1</v>
      </c>
      <c r="D4" s="320">
        <v>114896</v>
      </c>
      <c r="E4" s="320">
        <v>127074</v>
      </c>
      <c r="F4" s="321">
        <v>150872</v>
      </c>
    </row>
    <row r="5" spans="1:6">
      <c r="A5" s="232" t="s">
        <v>459</v>
      </c>
      <c r="B5" s="232" t="s">
        <v>28</v>
      </c>
      <c r="C5" s="322"/>
      <c r="D5" s="323">
        <v>31.9</v>
      </c>
      <c r="E5" s="323">
        <v>30.7</v>
      </c>
      <c r="F5" s="324">
        <v>34.6</v>
      </c>
    </row>
    <row r="6" spans="1:6" ht="15" thickBot="1">
      <c r="A6" s="325" t="s">
        <v>460</v>
      </c>
      <c r="B6" s="326" t="s">
        <v>28</v>
      </c>
      <c r="C6" s="326"/>
      <c r="D6" s="327">
        <v>67.099999999999994</v>
      </c>
      <c r="E6" s="327">
        <v>69.3</v>
      </c>
      <c r="F6" s="328">
        <v>65.400000000000006</v>
      </c>
    </row>
    <row r="7" spans="1:6">
      <c r="A7" s="344"/>
      <c r="B7" s="344"/>
      <c r="C7" s="344"/>
      <c r="D7" s="344"/>
      <c r="E7" s="344"/>
      <c r="F7" s="344"/>
    </row>
    <row r="8" spans="1:6" ht="15" thickBot="1">
      <c r="A8" s="66" t="s">
        <v>461</v>
      </c>
      <c r="B8" s="43" t="s">
        <v>19</v>
      </c>
      <c r="C8" s="43"/>
      <c r="D8" s="44">
        <v>2021</v>
      </c>
      <c r="E8" s="44">
        <v>2022</v>
      </c>
      <c r="F8" s="45">
        <v>2023</v>
      </c>
    </row>
    <row r="9" spans="1:6">
      <c r="A9" s="318" t="s">
        <v>462</v>
      </c>
      <c r="B9" s="318"/>
      <c r="C9" s="56">
        <v>2</v>
      </c>
      <c r="D9" s="318"/>
      <c r="E9" s="318"/>
      <c r="F9" s="319"/>
    </row>
    <row r="10" spans="1:6">
      <c r="A10" s="20" t="s">
        <v>463</v>
      </c>
      <c r="B10" s="20" t="s">
        <v>28</v>
      </c>
      <c r="C10" s="21"/>
      <c r="D10" s="329">
        <v>11</v>
      </c>
      <c r="E10" s="329">
        <v>21</v>
      </c>
      <c r="F10" s="330">
        <v>12</v>
      </c>
    </row>
    <row r="11" spans="1:6">
      <c r="A11" s="20" t="s">
        <v>464</v>
      </c>
      <c r="B11" s="20" t="s">
        <v>28</v>
      </c>
      <c r="C11" s="21"/>
      <c r="D11" s="329">
        <v>13</v>
      </c>
      <c r="E11" s="329">
        <v>19</v>
      </c>
      <c r="F11" s="330">
        <v>12</v>
      </c>
    </row>
    <row r="12" spans="1:6">
      <c r="A12" s="20" t="s">
        <v>465</v>
      </c>
      <c r="B12" s="20" t="s">
        <v>28</v>
      </c>
      <c r="C12" s="21"/>
      <c r="D12" s="329">
        <v>15</v>
      </c>
      <c r="E12" s="329">
        <v>23</v>
      </c>
      <c r="F12" s="330">
        <v>15</v>
      </c>
    </row>
    <row r="13" spans="1:6">
      <c r="A13" s="20" t="s">
        <v>466</v>
      </c>
      <c r="B13" s="20" t="s">
        <v>28</v>
      </c>
      <c r="C13" s="21"/>
      <c r="D13" s="329">
        <v>15</v>
      </c>
      <c r="E13" s="329">
        <v>17</v>
      </c>
      <c r="F13" s="330">
        <v>10</v>
      </c>
    </row>
    <row r="14" spans="1:6">
      <c r="A14" s="20" t="s">
        <v>467</v>
      </c>
      <c r="B14" s="20" t="s">
        <v>28</v>
      </c>
      <c r="C14" s="21"/>
      <c r="D14" s="329">
        <v>17</v>
      </c>
      <c r="E14" s="329">
        <v>18</v>
      </c>
      <c r="F14" s="330">
        <v>11</v>
      </c>
    </row>
    <row r="15" spans="1:6">
      <c r="A15" s="20" t="s">
        <v>468</v>
      </c>
      <c r="B15" s="20" t="s">
        <v>28</v>
      </c>
      <c r="C15" s="21"/>
      <c r="D15" s="329">
        <v>21</v>
      </c>
      <c r="E15" s="329">
        <v>19</v>
      </c>
      <c r="F15" s="330">
        <v>11</v>
      </c>
    </row>
    <row r="16" spans="1:6">
      <c r="A16" s="20" t="s">
        <v>469</v>
      </c>
      <c r="B16" s="20" t="s">
        <v>28</v>
      </c>
      <c r="C16" s="21"/>
      <c r="D16" s="329">
        <v>19</v>
      </c>
      <c r="E16" s="329">
        <v>18</v>
      </c>
      <c r="F16" s="330">
        <v>9</v>
      </c>
    </row>
    <row r="17" spans="1:6">
      <c r="A17" s="20" t="s">
        <v>470</v>
      </c>
      <c r="B17" s="20" t="s">
        <v>28</v>
      </c>
      <c r="C17" s="21"/>
      <c r="D17" s="329">
        <v>15</v>
      </c>
      <c r="E17" s="329">
        <v>17</v>
      </c>
      <c r="F17" s="330">
        <v>11</v>
      </c>
    </row>
    <row r="18" spans="1:6">
      <c r="A18" s="20" t="s">
        <v>471</v>
      </c>
      <c r="B18" s="20" t="s">
        <v>28</v>
      </c>
      <c r="C18" s="21"/>
      <c r="D18" s="329">
        <v>16</v>
      </c>
      <c r="E18" s="329">
        <v>18</v>
      </c>
      <c r="F18" s="330">
        <v>12</v>
      </c>
    </row>
    <row r="19" spans="1:6">
      <c r="A19" s="20" t="s">
        <v>472</v>
      </c>
      <c r="B19" s="20" t="s">
        <v>28</v>
      </c>
      <c r="C19" s="21"/>
      <c r="D19" s="329">
        <v>17</v>
      </c>
      <c r="E19" s="329">
        <v>21</v>
      </c>
      <c r="F19" s="330">
        <v>15</v>
      </c>
    </row>
    <row r="20" spans="1:6">
      <c r="A20" s="20" t="s">
        <v>473</v>
      </c>
      <c r="B20" s="20" t="s">
        <v>28</v>
      </c>
      <c r="C20" s="21"/>
      <c r="D20" s="329">
        <v>20</v>
      </c>
      <c r="E20" s="329">
        <v>19</v>
      </c>
      <c r="F20" s="330">
        <v>16</v>
      </c>
    </row>
    <row r="21" spans="1:6" ht="15" thickBot="1">
      <c r="A21" s="59" t="s">
        <v>474</v>
      </c>
      <c r="B21" s="59" t="s">
        <v>28</v>
      </c>
      <c r="C21" s="326"/>
      <c r="D21" s="331">
        <v>22</v>
      </c>
      <c r="E21" s="331">
        <v>26</v>
      </c>
      <c r="F21" s="330">
        <v>17</v>
      </c>
    </row>
    <row r="22" spans="1:6">
      <c r="A22" s="384"/>
      <c r="B22" s="384"/>
      <c r="C22" s="384"/>
      <c r="D22" s="384"/>
      <c r="E22" s="384"/>
      <c r="F22" s="384"/>
    </row>
    <row r="23" spans="1:6" ht="48.75" customHeight="1">
      <c r="A23" s="348" t="s">
        <v>475</v>
      </c>
      <c r="B23" s="348"/>
      <c r="C23" s="348"/>
      <c r="D23" s="348"/>
      <c r="E23" s="348"/>
      <c r="F23" s="348"/>
    </row>
    <row r="24" spans="1:6" ht="23.25" customHeight="1">
      <c r="A24" s="348" t="s">
        <v>476</v>
      </c>
      <c r="B24" s="378"/>
      <c r="C24" s="378"/>
      <c r="D24" s="378"/>
      <c r="E24" s="378"/>
      <c r="F24" s="378"/>
    </row>
  </sheetData>
  <mergeCells count="4">
    <mergeCell ref="A7:F7"/>
    <mergeCell ref="A22:F22"/>
    <mergeCell ref="A23:F23"/>
    <mergeCell ref="A24:F24"/>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06801-96BA-43C2-93C2-137CD1799DC8}">
  <sheetPr>
    <tabColor rgb="FF00B050"/>
    <pageSetUpPr fitToPage="1"/>
  </sheetPr>
  <dimension ref="A1:F24"/>
  <sheetViews>
    <sheetView showGridLines="0" zoomScaleNormal="100" workbookViewId="0">
      <selection activeCell="O16" sqref="O16"/>
    </sheetView>
  </sheetViews>
  <sheetFormatPr defaultColWidth="9.140625" defaultRowHeight="14.65"/>
  <cols>
    <col min="1" max="1" width="20.7109375" style="3" bestFit="1" customWidth="1"/>
    <col min="2" max="2" width="13.28515625" style="4" bestFit="1" customWidth="1"/>
    <col min="3" max="3" width="5.140625" style="4" bestFit="1" customWidth="1"/>
    <col min="4" max="17" width="8.7109375" style="4" customWidth="1"/>
    <col min="18" max="16384" width="9.140625" style="4"/>
  </cols>
  <sheetData>
    <row r="1" spans="1:6" s="2" customFormat="1" ht="81" customHeight="1">
      <c r="A1" s="1"/>
    </row>
    <row r="3" spans="1:6" ht="15" thickBot="1">
      <c r="A3" s="16" t="s">
        <v>18</v>
      </c>
      <c r="B3" s="17" t="s">
        <v>19</v>
      </c>
      <c r="C3" s="17" t="s">
        <v>20</v>
      </c>
      <c r="D3" s="18">
        <v>2021</v>
      </c>
      <c r="E3" s="18">
        <v>2022</v>
      </c>
      <c r="F3" s="19" t="s">
        <v>21</v>
      </c>
    </row>
    <row r="4" spans="1:6">
      <c r="A4" s="20" t="s">
        <v>22</v>
      </c>
      <c r="B4" s="21" t="s">
        <v>23</v>
      </c>
      <c r="C4" s="21" t="s">
        <v>24</v>
      </c>
      <c r="D4" s="22">
        <v>13</v>
      </c>
      <c r="E4" s="22">
        <v>12</v>
      </c>
      <c r="F4" s="23">
        <v>11</v>
      </c>
    </row>
    <row r="5" spans="1:6">
      <c r="A5" s="25" t="s">
        <v>25</v>
      </c>
      <c r="B5" s="21"/>
      <c r="C5" s="21"/>
      <c r="D5" s="22"/>
      <c r="E5" s="22"/>
      <c r="F5" s="23"/>
    </row>
    <row r="6" spans="1:6">
      <c r="A6" s="20" t="s">
        <v>26</v>
      </c>
      <c r="B6" s="21" t="s">
        <v>23</v>
      </c>
      <c r="C6" s="21"/>
      <c r="D6" s="22">
        <v>10</v>
      </c>
      <c r="E6" s="22">
        <v>9</v>
      </c>
      <c r="F6" s="23">
        <v>7</v>
      </c>
    </row>
    <row r="7" spans="1:6">
      <c r="A7" s="20" t="s">
        <v>27</v>
      </c>
      <c r="B7" s="21" t="s">
        <v>23</v>
      </c>
      <c r="C7" s="21"/>
      <c r="D7" s="22">
        <v>3</v>
      </c>
      <c r="E7" s="22">
        <v>3</v>
      </c>
      <c r="F7" s="23">
        <v>4</v>
      </c>
    </row>
    <row r="8" spans="1:6">
      <c r="A8" s="20" t="s">
        <v>26</v>
      </c>
      <c r="B8" s="21" t="s">
        <v>28</v>
      </c>
      <c r="C8" s="21"/>
      <c r="D8" s="26">
        <v>76.900000000000006</v>
      </c>
      <c r="E8" s="26">
        <v>75</v>
      </c>
      <c r="F8" s="27">
        <v>63.6</v>
      </c>
    </row>
    <row r="9" spans="1:6">
      <c r="A9" s="20" t="s">
        <v>27</v>
      </c>
      <c r="B9" s="21" t="s">
        <v>28</v>
      </c>
      <c r="C9" s="21">
        <v>3</v>
      </c>
      <c r="D9" s="26">
        <v>23.1</v>
      </c>
      <c r="E9" s="26">
        <v>25</v>
      </c>
      <c r="F9" s="27">
        <v>36.4</v>
      </c>
    </row>
    <row r="10" spans="1:6">
      <c r="A10" s="25" t="s">
        <v>29</v>
      </c>
      <c r="B10" s="21"/>
      <c r="C10" s="21">
        <v>4</v>
      </c>
      <c r="D10" s="22"/>
      <c r="E10" s="28"/>
      <c r="F10" s="29"/>
    </row>
    <row r="11" spans="1:6">
      <c r="A11" s="20" t="s">
        <v>30</v>
      </c>
      <c r="B11" s="21" t="s">
        <v>23</v>
      </c>
      <c r="C11" s="21"/>
      <c r="D11" s="22">
        <v>5</v>
      </c>
      <c r="E11" s="28">
        <v>5</v>
      </c>
      <c r="F11" s="29">
        <v>4</v>
      </c>
    </row>
    <row r="12" spans="1:6">
      <c r="A12" s="20" t="s">
        <v>31</v>
      </c>
      <c r="B12" s="21" t="s">
        <v>23</v>
      </c>
      <c r="C12" s="21">
        <v>5</v>
      </c>
      <c r="D12" s="22">
        <v>3</v>
      </c>
      <c r="E12" s="28">
        <v>3</v>
      </c>
      <c r="F12" s="29">
        <v>3</v>
      </c>
    </row>
    <row r="13" spans="1:6">
      <c r="A13" s="20" t="s">
        <v>32</v>
      </c>
      <c r="B13" s="21" t="s">
        <v>23</v>
      </c>
      <c r="C13" s="21"/>
      <c r="D13" s="22">
        <v>3</v>
      </c>
      <c r="E13" s="28">
        <v>3</v>
      </c>
      <c r="F13" s="29">
        <v>2</v>
      </c>
    </row>
    <row r="14" spans="1:6">
      <c r="A14" s="20" t="s">
        <v>33</v>
      </c>
      <c r="B14" s="21" t="s">
        <v>23</v>
      </c>
      <c r="C14" s="21"/>
      <c r="D14" s="22">
        <v>2</v>
      </c>
      <c r="E14" s="28">
        <v>1</v>
      </c>
      <c r="F14" s="29">
        <v>2</v>
      </c>
    </row>
    <row r="15" spans="1:6">
      <c r="A15" s="20" t="s">
        <v>30</v>
      </c>
      <c r="B15" s="21" t="s">
        <v>28</v>
      </c>
      <c r="C15" s="21"/>
      <c r="D15" s="26">
        <v>38.4</v>
      </c>
      <c r="E15" s="30">
        <v>41.7</v>
      </c>
      <c r="F15" s="31">
        <v>36.299999999999997</v>
      </c>
    </row>
    <row r="16" spans="1:6">
      <c r="A16" s="20" t="s">
        <v>31</v>
      </c>
      <c r="B16" s="21" t="s">
        <v>28</v>
      </c>
      <c r="C16" s="21">
        <v>5</v>
      </c>
      <c r="D16" s="26">
        <v>23.1</v>
      </c>
      <c r="E16" s="30">
        <v>25</v>
      </c>
      <c r="F16" s="27">
        <v>27.3</v>
      </c>
    </row>
    <row r="17" spans="1:6">
      <c r="A17" s="20" t="s">
        <v>32</v>
      </c>
      <c r="B17" s="21" t="s">
        <v>28</v>
      </c>
      <c r="C17" s="21"/>
      <c r="D17" s="26">
        <v>23.1</v>
      </c>
      <c r="E17" s="32">
        <v>25</v>
      </c>
      <c r="F17" s="33">
        <v>18.2</v>
      </c>
    </row>
    <row r="18" spans="1:6" ht="15" thickBot="1">
      <c r="A18" s="34" t="s">
        <v>33</v>
      </c>
      <c r="B18" s="35" t="s">
        <v>28</v>
      </c>
      <c r="C18" s="35"/>
      <c r="D18" s="36">
        <v>15.4</v>
      </c>
      <c r="E18" s="37">
        <v>8.3000000000000007</v>
      </c>
      <c r="F18" s="38">
        <v>18.2</v>
      </c>
    </row>
    <row r="19" spans="1:6">
      <c r="A19" s="341"/>
      <c r="B19" s="341"/>
      <c r="C19" s="341"/>
      <c r="D19" s="341"/>
      <c r="E19" s="341"/>
      <c r="F19" s="341"/>
    </row>
    <row r="20" spans="1:6" ht="19.5" customHeight="1">
      <c r="A20" s="342" t="s">
        <v>34</v>
      </c>
      <c r="B20" s="342"/>
      <c r="C20" s="342"/>
      <c r="D20" s="342"/>
      <c r="E20" s="342"/>
      <c r="F20" s="342"/>
    </row>
    <row r="21" spans="1:6">
      <c r="A21" s="342" t="s">
        <v>35</v>
      </c>
      <c r="B21" s="342"/>
      <c r="C21" s="342"/>
      <c r="D21" s="342"/>
      <c r="E21" s="342"/>
      <c r="F21" s="342"/>
    </row>
    <row r="22" spans="1:6">
      <c r="A22" s="342" t="s">
        <v>36</v>
      </c>
      <c r="B22" s="342"/>
      <c r="C22" s="342"/>
      <c r="D22" s="342"/>
      <c r="E22" s="342"/>
      <c r="F22" s="342"/>
    </row>
    <row r="23" spans="1:6">
      <c r="A23" s="340" t="s">
        <v>37</v>
      </c>
      <c r="B23" s="340"/>
      <c r="C23" s="340"/>
      <c r="D23" s="340"/>
      <c r="E23" s="340"/>
      <c r="F23" s="340"/>
    </row>
    <row r="24" spans="1:6">
      <c r="A24" s="340" t="s">
        <v>38</v>
      </c>
      <c r="B24" s="340"/>
      <c r="C24" s="340"/>
      <c r="D24" s="340"/>
      <c r="E24" s="340"/>
      <c r="F24" s="340"/>
    </row>
  </sheetData>
  <mergeCells count="6">
    <mergeCell ref="A24:F24"/>
    <mergeCell ref="A19:F19"/>
    <mergeCell ref="A20:F20"/>
    <mergeCell ref="A21:F21"/>
    <mergeCell ref="A22:F22"/>
    <mergeCell ref="A23:F23"/>
  </mergeCells>
  <pageMargins left="0.46020833333333333" right="0.42104166666666665" top="0.39370078740157483" bottom="0.70866141732283472" header="0.39370078740157483" footer="0.39370078740157483"/>
  <pageSetup paperSize="9" fitToHeight="0" orientation="landscape" r:id="rId1"/>
  <headerFooter scaleWithDoc="0" alignWithMargins="0"/>
  <ignoredErrors>
    <ignoredError sqref="F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EB17C-6B81-4182-B99D-2E38B4FBBAC5}">
  <sheetPr>
    <tabColor rgb="FF00B050"/>
    <pageSetUpPr fitToPage="1"/>
  </sheetPr>
  <dimension ref="A1:F49"/>
  <sheetViews>
    <sheetView showGridLines="0" topLeftCell="A28" zoomScaleNormal="100" workbookViewId="0">
      <selection sqref="A1:F49"/>
    </sheetView>
  </sheetViews>
  <sheetFormatPr defaultColWidth="9.140625" defaultRowHeight="14.65"/>
  <cols>
    <col min="1" max="1" width="66.85546875" style="3" bestFit="1" customWidth="1"/>
    <col min="2" max="2" width="13.28515625" style="4" bestFit="1" customWidth="1"/>
    <col min="3" max="3" width="5.140625" style="4" bestFit="1" customWidth="1"/>
    <col min="4" max="4" width="10.42578125" style="4" customWidth="1"/>
    <col min="5" max="5" width="11" style="4" customWidth="1"/>
    <col min="6" max="6" width="10.42578125" style="4" customWidth="1"/>
    <col min="7" max="17" width="8.7109375" style="4" customWidth="1"/>
    <col min="18" max="16384" width="9.140625" style="4"/>
  </cols>
  <sheetData>
    <row r="1" spans="1:6" s="2" customFormat="1" ht="81" customHeight="1">
      <c r="A1" s="1"/>
    </row>
    <row r="3" spans="1:6" ht="15" thickBot="1">
      <c r="A3" s="66" t="s">
        <v>39</v>
      </c>
      <c r="B3" s="43" t="s">
        <v>19</v>
      </c>
      <c r="C3" s="43" t="s">
        <v>20</v>
      </c>
      <c r="D3" s="44">
        <v>2021</v>
      </c>
      <c r="E3" s="44">
        <v>2022</v>
      </c>
      <c r="F3" s="45">
        <v>2023</v>
      </c>
    </row>
    <row r="4" spans="1:6">
      <c r="A4" s="46" t="s">
        <v>40</v>
      </c>
      <c r="B4" s="47" t="s">
        <v>41</v>
      </c>
      <c r="C4" s="47"/>
      <c r="D4" s="48">
        <v>67</v>
      </c>
      <c r="E4" s="48">
        <v>82</v>
      </c>
      <c r="F4" s="49">
        <v>109</v>
      </c>
    </row>
    <row r="5" spans="1:6">
      <c r="A5" s="20" t="s">
        <v>42</v>
      </c>
      <c r="B5" s="21" t="s">
        <v>41</v>
      </c>
      <c r="C5" s="21"/>
      <c r="D5" s="22">
        <v>24</v>
      </c>
      <c r="E5" s="22">
        <v>20</v>
      </c>
      <c r="F5" s="50">
        <v>5</v>
      </c>
    </row>
    <row r="6" spans="1:6">
      <c r="A6" s="25" t="s">
        <v>43</v>
      </c>
      <c r="B6" s="51"/>
      <c r="C6" s="51"/>
      <c r="D6" s="52"/>
      <c r="E6" s="52"/>
      <c r="F6" s="50"/>
    </row>
    <row r="7" spans="1:6">
      <c r="A7" s="20" t="s">
        <v>44</v>
      </c>
      <c r="B7" s="21" t="s">
        <v>41</v>
      </c>
      <c r="C7" s="51"/>
      <c r="D7" s="22">
        <v>46</v>
      </c>
      <c r="E7" s="22">
        <v>55</v>
      </c>
      <c r="F7" s="50">
        <v>79</v>
      </c>
    </row>
    <row r="8" spans="1:6">
      <c r="A8" s="20" t="s">
        <v>45</v>
      </c>
      <c r="B8" s="21" t="s">
        <v>41</v>
      </c>
      <c r="C8" s="51"/>
      <c r="D8" s="22">
        <v>6</v>
      </c>
      <c r="E8" s="22">
        <v>5</v>
      </c>
      <c r="F8" s="50">
        <v>5</v>
      </c>
    </row>
    <row r="9" spans="1:6">
      <c r="A9" s="20" t="s">
        <v>46</v>
      </c>
      <c r="B9" s="21" t="s">
        <v>41</v>
      </c>
      <c r="C9" s="51"/>
      <c r="D9" s="22">
        <v>7</v>
      </c>
      <c r="E9" s="22">
        <v>16</v>
      </c>
      <c r="F9" s="50">
        <v>15</v>
      </c>
    </row>
    <row r="10" spans="1:6">
      <c r="A10" s="20" t="s">
        <v>47</v>
      </c>
      <c r="B10" s="21" t="s">
        <v>41</v>
      </c>
      <c r="C10" s="51"/>
      <c r="D10" s="22">
        <v>8</v>
      </c>
      <c r="E10" s="22">
        <v>6</v>
      </c>
      <c r="F10" s="50">
        <v>10</v>
      </c>
    </row>
    <row r="11" spans="1:6">
      <c r="A11" s="25" t="s">
        <v>48</v>
      </c>
      <c r="B11" s="51"/>
      <c r="C11" s="53">
        <v>1</v>
      </c>
      <c r="D11" s="52"/>
      <c r="E11" s="52"/>
      <c r="F11" s="50"/>
    </row>
    <row r="12" spans="1:6">
      <c r="A12" s="20" t="s">
        <v>49</v>
      </c>
      <c r="B12" s="21" t="s">
        <v>41</v>
      </c>
      <c r="C12" s="21"/>
      <c r="D12" s="54">
        <v>24</v>
      </c>
      <c r="E12" s="54">
        <v>20</v>
      </c>
      <c r="F12" s="50">
        <v>5</v>
      </c>
    </row>
    <row r="13" spans="1:6">
      <c r="A13" s="55" t="s">
        <v>50</v>
      </c>
      <c r="B13" s="21" t="s">
        <v>41</v>
      </c>
      <c r="C13" s="56"/>
      <c r="D13" s="57">
        <v>18</v>
      </c>
      <c r="E13" s="57">
        <v>24</v>
      </c>
      <c r="F13" s="50">
        <v>44</v>
      </c>
    </row>
    <row r="14" spans="1:6">
      <c r="A14" s="55" t="s">
        <v>51</v>
      </c>
      <c r="B14" s="21" t="s">
        <v>41</v>
      </c>
      <c r="C14" s="56"/>
      <c r="D14" s="57">
        <v>3</v>
      </c>
      <c r="E14" s="57">
        <v>11</v>
      </c>
      <c r="F14" s="50">
        <v>22</v>
      </c>
    </row>
    <row r="15" spans="1:6">
      <c r="A15" s="55" t="s">
        <v>52</v>
      </c>
      <c r="B15" s="21" t="s">
        <v>41</v>
      </c>
      <c r="C15" s="56"/>
      <c r="D15" s="57">
        <v>9</v>
      </c>
      <c r="E15" s="57">
        <v>10</v>
      </c>
      <c r="F15" s="50">
        <v>8</v>
      </c>
    </row>
    <row r="16" spans="1:6">
      <c r="A16" s="55" t="s">
        <v>53</v>
      </c>
      <c r="B16" s="21" t="s">
        <v>41</v>
      </c>
      <c r="C16" s="53">
        <v>2</v>
      </c>
      <c r="D16" s="57">
        <v>13</v>
      </c>
      <c r="E16" s="57">
        <v>17</v>
      </c>
      <c r="F16" s="50">
        <v>34</v>
      </c>
    </row>
    <row r="17" spans="1:6">
      <c r="A17" s="25" t="s">
        <v>54</v>
      </c>
      <c r="B17" s="21"/>
      <c r="C17" s="53"/>
      <c r="D17" s="58"/>
      <c r="E17" s="58"/>
      <c r="F17" s="50"/>
    </row>
    <row r="18" spans="1:6">
      <c r="A18" s="55" t="s">
        <v>55</v>
      </c>
      <c r="B18" s="56" t="s">
        <v>41</v>
      </c>
      <c r="C18" s="56"/>
      <c r="D18" s="57">
        <v>41</v>
      </c>
      <c r="E18" s="57">
        <v>39</v>
      </c>
      <c r="F18" s="50">
        <v>48</v>
      </c>
    </row>
    <row r="19" spans="1:6" ht="15" thickBot="1">
      <c r="A19" s="59" t="s">
        <v>56</v>
      </c>
      <c r="B19" s="59" t="s">
        <v>41</v>
      </c>
      <c r="C19" s="60"/>
      <c r="D19" s="61">
        <v>18</v>
      </c>
      <c r="E19" s="61">
        <v>28</v>
      </c>
      <c r="F19" s="62">
        <v>37</v>
      </c>
    </row>
    <row r="20" spans="1:6">
      <c r="A20" s="63"/>
      <c r="B20" s="64"/>
      <c r="C20" s="64"/>
      <c r="D20" s="65"/>
      <c r="E20" s="65"/>
      <c r="F20" s="65"/>
    </row>
    <row r="21" spans="1:6" ht="15" thickBot="1">
      <c r="A21" s="66" t="s">
        <v>57</v>
      </c>
      <c r="B21" s="43" t="s">
        <v>19</v>
      </c>
      <c r="C21" s="43" t="s">
        <v>20</v>
      </c>
      <c r="D21" s="44">
        <v>2021</v>
      </c>
      <c r="E21" s="44">
        <v>2022</v>
      </c>
      <c r="F21" s="45">
        <v>2023</v>
      </c>
    </row>
    <row r="22" spans="1:6" ht="15" thickBot="1">
      <c r="A22" s="67" t="s">
        <v>58</v>
      </c>
      <c r="B22" s="67" t="s">
        <v>28</v>
      </c>
      <c r="C22" s="68">
        <v>3</v>
      </c>
      <c r="D22" s="69">
        <v>100</v>
      </c>
      <c r="E22" s="69">
        <v>98</v>
      </c>
      <c r="F22" s="70">
        <v>98</v>
      </c>
    </row>
    <row r="23" spans="1:6">
      <c r="A23" s="71"/>
      <c r="B23" s="72"/>
      <c r="C23" s="72"/>
      <c r="D23" s="73"/>
      <c r="E23" s="73"/>
      <c r="F23" s="73"/>
    </row>
    <row r="24" spans="1:6" ht="15" thickBot="1">
      <c r="A24" s="66" t="s">
        <v>59</v>
      </c>
      <c r="B24" s="66" t="s">
        <v>19</v>
      </c>
      <c r="C24" s="43" t="s">
        <v>20</v>
      </c>
      <c r="D24" s="66">
        <v>2023</v>
      </c>
      <c r="E24" s="66">
        <v>2023</v>
      </c>
      <c r="F24" s="66">
        <v>2023</v>
      </c>
    </row>
    <row r="25" spans="1:6" ht="20.65">
      <c r="A25" s="74" t="s">
        <v>60</v>
      </c>
      <c r="B25" s="75"/>
      <c r="C25" s="53">
        <v>1</v>
      </c>
      <c r="D25" s="76" t="s">
        <v>61</v>
      </c>
      <c r="E25" s="77" t="s">
        <v>62</v>
      </c>
      <c r="F25" s="78" t="s">
        <v>63</v>
      </c>
    </row>
    <row r="26" spans="1:6">
      <c r="A26" s="20" t="s">
        <v>50</v>
      </c>
      <c r="B26" s="21" t="s">
        <v>41</v>
      </c>
      <c r="C26" s="21"/>
      <c r="D26" s="79">
        <v>13</v>
      </c>
      <c r="E26" s="50">
        <v>21</v>
      </c>
      <c r="F26" s="50">
        <v>10</v>
      </c>
    </row>
    <row r="27" spans="1:6">
      <c r="A27" s="20" t="s">
        <v>49</v>
      </c>
      <c r="B27" s="21" t="s">
        <v>41</v>
      </c>
      <c r="C27" s="21"/>
      <c r="D27" s="79">
        <v>3</v>
      </c>
      <c r="E27" s="50">
        <v>2</v>
      </c>
      <c r="F27" s="50">
        <v>0</v>
      </c>
    </row>
    <row r="28" spans="1:6">
      <c r="A28" s="20" t="s">
        <v>51</v>
      </c>
      <c r="B28" s="21" t="s">
        <v>41</v>
      </c>
      <c r="C28" s="21"/>
      <c r="D28" s="79">
        <v>12</v>
      </c>
      <c r="E28" s="50">
        <v>3</v>
      </c>
      <c r="F28" s="50">
        <v>7</v>
      </c>
    </row>
    <row r="29" spans="1:6">
      <c r="A29" s="20" t="s">
        <v>64</v>
      </c>
      <c r="B29" s="21" t="s">
        <v>41</v>
      </c>
      <c r="C29" s="21"/>
      <c r="D29" s="79">
        <v>6</v>
      </c>
      <c r="E29" s="50">
        <v>1</v>
      </c>
      <c r="F29" s="50">
        <v>1</v>
      </c>
    </row>
    <row r="30" spans="1:6">
      <c r="A30" s="20" t="s">
        <v>65</v>
      </c>
      <c r="B30" s="21" t="s">
        <v>41</v>
      </c>
      <c r="C30" s="21"/>
      <c r="D30" s="79">
        <v>0</v>
      </c>
      <c r="E30" s="50">
        <v>2</v>
      </c>
      <c r="F30" s="50">
        <v>0</v>
      </c>
    </row>
    <row r="31" spans="1:6">
      <c r="A31" s="20" t="s">
        <v>66</v>
      </c>
      <c r="B31" s="21" t="s">
        <v>41</v>
      </c>
      <c r="C31" s="21"/>
      <c r="D31" s="79">
        <v>5</v>
      </c>
      <c r="E31" s="50">
        <v>3</v>
      </c>
      <c r="F31" s="50">
        <v>0</v>
      </c>
    </row>
    <row r="32" spans="1:6">
      <c r="A32" s="20" t="s">
        <v>67</v>
      </c>
      <c r="B32" s="21" t="s">
        <v>41</v>
      </c>
      <c r="C32" s="21"/>
      <c r="D32" s="79">
        <v>3</v>
      </c>
      <c r="E32" s="50">
        <v>5</v>
      </c>
      <c r="F32" s="50">
        <v>6</v>
      </c>
    </row>
    <row r="33" spans="1:6">
      <c r="A33" s="20" t="s">
        <v>68</v>
      </c>
      <c r="B33" s="21" t="s">
        <v>41</v>
      </c>
      <c r="C33" s="21"/>
      <c r="D33" s="79">
        <v>1</v>
      </c>
      <c r="E33" s="50">
        <v>0</v>
      </c>
      <c r="F33" s="50">
        <v>0</v>
      </c>
    </row>
    <row r="34" spans="1:6">
      <c r="A34" s="20" t="s">
        <v>69</v>
      </c>
      <c r="B34" s="21" t="s">
        <v>41</v>
      </c>
      <c r="C34" s="21"/>
      <c r="D34" s="79">
        <v>3</v>
      </c>
      <c r="E34" s="50">
        <v>0</v>
      </c>
      <c r="F34" s="50">
        <v>1</v>
      </c>
    </row>
    <row r="35" spans="1:6" ht="15" thickBot="1">
      <c r="A35" s="59" t="s">
        <v>70</v>
      </c>
      <c r="B35" s="60" t="s">
        <v>41</v>
      </c>
      <c r="C35" s="60"/>
      <c r="D35" s="81">
        <v>3</v>
      </c>
      <c r="E35" s="62">
        <v>1</v>
      </c>
      <c r="F35" s="62">
        <v>3</v>
      </c>
    </row>
    <row r="36" spans="1:6">
      <c r="A36" s="71"/>
      <c r="B36" s="72"/>
      <c r="C36" s="72"/>
      <c r="D36" s="73"/>
      <c r="E36" s="73"/>
      <c r="F36" s="82"/>
    </row>
    <row r="37" spans="1:6" ht="15" thickBot="1">
      <c r="A37" s="66" t="s">
        <v>71</v>
      </c>
      <c r="B37" s="43" t="s">
        <v>19</v>
      </c>
      <c r="C37" s="43" t="s">
        <v>20</v>
      </c>
      <c r="D37" s="43"/>
      <c r="E37" s="43"/>
      <c r="F37" s="83">
        <v>2023</v>
      </c>
    </row>
    <row r="38" spans="1:6">
      <c r="A38" s="20" t="s">
        <v>72</v>
      </c>
      <c r="B38" s="21" t="s">
        <v>41</v>
      </c>
      <c r="C38" s="21">
        <v>4</v>
      </c>
      <c r="D38" s="75"/>
      <c r="E38" s="75"/>
      <c r="F38" s="50">
        <v>56</v>
      </c>
    </row>
    <row r="39" spans="1:6">
      <c r="A39" s="20" t="s">
        <v>73</v>
      </c>
      <c r="B39" s="21" t="s">
        <v>41</v>
      </c>
      <c r="C39" s="21">
        <v>4</v>
      </c>
      <c r="D39" s="75"/>
      <c r="E39" s="75"/>
      <c r="F39" s="50">
        <v>39</v>
      </c>
    </row>
    <row r="40" spans="1:6">
      <c r="A40" s="20" t="s">
        <v>74</v>
      </c>
      <c r="B40" s="21" t="s">
        <v>41</v>
      </c>
      <c r="C40" s="21">
        <v>4</v>
      </c>
      <c r="D40" s="75"/>
      <c r="E40" s="75"/>
      <c r="F40" s="50">
        <v>3</v>
      </c>
    </row>
    <row r="41" spans="1:6">
      <c r="A41" s="20" t="s">
        <v>75</v>
      </c>
      <c r="B41" s="21" t="s">
        <v>41</v>
      </c>
      <c r="C41" s="21">
        <v>4</v>
      </c>
      <c r="D41" s="75"/>
      <c r="E41" s="75"/>
      <c r="F41" s="50">
        <v>3</v>
      </c>
    </row>
    <row r="42" spans="1:6">
      <c r="A42" s="20" t="s">
        <v>76</v>
      </c>
      <c r="B42" s="21" t="s">
        <v>41</v>
      </c>
      <c r="C42" s="21">
        <v>4</v>
      </c>
      <c r="D42" s="75"/>
      <c r="E42" s="75"/>
      <c r="F42" s="50">
        <v>5</v>
      </c>
    </row>
    <row r="43" spans="1:6">
      <c r="A43" s="20" t="s">
        <v>77</v>
      </c>
      <c r="B43" s="21" t="s">
        <v>41</v>
      </c>
      <c r="C43" s="21">
        <v>4</v>
      </c>
      <c r="D43" s="51"/>
      <c r="E43" s="51"/>
      <c r="F43" s="50">
        <v>0</v>
      </c>
    </row>
    <row r="44" spans="1:6" ht="15" thickBot="1">
      <c r="A44" s="59" t="s">
        <v>78</v>
      </c>
      <c r="B44" s="60" t="s">
        <v>41</v>
      </c>
      <c r="C44" s="21">
        <v>4</v>
      </c>
      <c r="D44" s="67"/>
      <c r="E44" s="67"/>
      <c r="F44" s="50">
        <v>63</v>
      </c>
    </row>
    <row r="45" spans="1:6">
      <c r="A45" s="343"/>
      <c r="B45" s="343"/>
      <c r="C45" s="343"/>
      <c r="D45" s="343"/>
      <c r="E45" s="343"/>
      <c r="F45" s="343"/>
    </row>
    <row r="46" spans="1:6">
      <c r="A46" s="344" t="s">
        <v>79</v>
      </c>
      <c r="B46" s="344"/>
      <c r="C46" s="344"/>
      <c r="D46" s="344"/>
      <c r="E46" s="344"/>
      <c r="F46" s="344"/>
    </row>
    <row r="47" spans="1:6">
      <c r="A47" s="344" t="s">
        <v>80</v>
      </c>
      <c r="B47" s="344"/>
      <c r="C47" s="344"/>
      <c r="D47" s="344"/>
      <c r="E47" s="344"/>
      <c r="F47" s="344"/>
    </row>
    <row r="48" spans="1:6">
      <c r="A48" s="344" t="s">
        <v>81</v>
      </c>
      <c r="B48" s="344"/>
      <c r="C48" s="344"/>
      <c r="D48" s="344"/>
      <c r="E48" s="344"/>
      <c r="F48" s="344"/>
    </row>
    <row r="49" spans="1:6">
      <c r="A49" s="345" t="s">
        <v>82</v>
      </c>
      <c r="B49" s="345"/>
      <c r="C49" s="345"/>
      <c r="D49" s="345"/>
      <c r="E49" s="345"/>
      <c r="F49" s="345"/>
    </row>
  </sheetData>
  <mergeCells count="5">
    <mergeCell ref="A45:F45"/>
    <mergeCell ref="A46:F46"/>
    <mergeCell ref="A47:F47"/>
    <mergeCell ref="A48:F48"/>
    <mergeCell ref="A49:F49"/>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DFB74-8A9E-464B-A16D-42623BF2485F}">
  <sheetPr>
    <tabColor rgb="FF00B050"/>
    <pageSetUpPr fitToPage="1"/>
  </sheetPr>
  <dimension ref="A1:F44"/>
  <sheetViews>
    <sheetView showGridLines="0" zoomScaleNormal="100" workbookViewId="0"/>
  </sheetViews>
  <sheetFormatPr defaultColWidth="9.140625" defaultRowHeight="14.65"/>
  <cols>
    <col min="1" max="1" width="41.28515625" style="4" bestFit="1" customWidth="1"/>
    <col min="2" max="2" width="12.28515625" style="4" bestFit="1" customWidth="1"/>
    <col min="3" max="3" width="4.42578125" style="4" bestFit="1" customWidth="1"/>
    <col min="4" max="17" width="8.7109375" style="4" customWidth="1"/>
    <col min="18" max="16384" width="9.140625" style="4"/>
  </cols>
  <sheetData>
    <row r="1" spans="1:6" s="2" customFormat="1" ht="81" customHeight="1"/>
    <row r="3" spans="1:6" ht="15" thickBot="1">
      <c r="A3" s="140" t="s">
        <v>83</v>
      </c>
      <c r="B3" s="85" t="s">
        <v>19</v>
      </c>
      <c r="C3" s="85" t="s">
        <v>20</v>
      </c>
      <c r="D3" s="86">
        <v>2021</v>
      </c>
      <c r="E3" s="87">
        <v>2022</v>
      </c>
      <c r="F3" s="88" t="s">
        <v>21</v>
      </c>
    </row>
    <row r="4" spans="1:6">
      <c r="A4" s="7" t="s">
        <v>84</v>
      </c>
      <c r="B4" s="8" t="s">
        <v>41</v>
      </c>
      <c r="C4" s="8"/>
      <c r="D4" s="89">
        <v>92214</v>
      </c>
      <c r="E4" s="90" t="s">
        <v>85</v>
      </c>
      <c r="F4" s="91">
        <v>108029</v>
      </c>
    </row>
    <row r="5" spans="1:6">
      <c r="A5" s="13" t="s">
        <v>86</v>
      </c>
      <c r="B5" s="14" t="s">
        <v>41</v>
      </c>
      <c r="C5" s="14">
        <v>1</v>
      </c>
      <c r="D5" s="92">
        <v>2358</v>
      </c>
      <c r="E5" s="93" t="s">
        <v>87</v>
      </c>
      <c r="F5" s="94">
        <v>3388</v>
      </c>
    </row>
    <row r="6" spans="1:6" ht="15" thickBot="1">
      <c r="A6" s="95" t="s">
        <v>88</v>
      </c>
      <c r="B6" s="96" t="s">
        <v>41</v>
      </c>
      <c r="C6" s="96">
        <v>1</v>
      </c>
      <c r="D6" s="97">
        <v>300</v>
      </c>
      <c r="E6" s="98">
        <v>641</v>
      </c>
      <c r="F6" s="99">
        <v>1047</v>
      </c>
    </row>
    <row r="7" spans="1:6">
      <c r="A7" s="15"/>
      <c r="B7" s="15"/>
      <c r="C7" s="15"/>
      <c r="D7" s="15"/>
      <c r="E7" s="15"/>
      <c r="F7" s="15"/>
    </row>
    <row r="8" spans="1:6" ht="15" thickBot="1">
      <c r="A8" s="140" t="s">
        <v>89</v>
      </c>
      <c r="B8" s="85" t="s">
        <v>19</v>
      </c>
      <c r="C8" s="85"/>
      <c r="D8" s="86">
        <v>2021</v>
      </c>
      <c r="E8" s="87">
        <v>2022</v>
      </c>
      <c r="F8" s="88" t="s">
        <v>21</v>
      </c>
    </row>
    <row r="9" spans="1:6">
      <c r="A9" s="5" t="s">
        <v>90</v>
      </c>
      <c r="B9" s="6" t="s">
        <v>41</v>
      </c>
      <c r="C9" s="100"/>
      <c r="D9" s="101">
        <v>185</v>
      </c>
      <c r="E9" s="101">
        <v>250</v>
      </c>
      <c r="F9" s="102">
        <v>465</v>
      </c>
    </row>
    <row r="10" spans="1:6">
      <c r="A10" s="7" t="s">
        <v>91</v>
      </c>
      <c r="B10" s="8" t="s">
        <v>41</v>
      </c>
      <c r="C10" s="8"/>
      <c r="D10" s="89">
        <v>18</v>
      </c>
      <c r="E10" s="90">
        <v>21</v>
      </c>
      <c r="F10" s="91">
        <v>58</v>
      </c>
    </row>
    <row r="11" spans="1:6">
      <c r="A11" s="7" t="s">
        <v>92</v>
      </c>
      <c r="B11" s="8" t="s">
        <v>41</v>
      </c>
      <c r="C11" s="8"/>
      <c r="D11" s="89">
        <v>129</v>
      </c>
      <c r="E11" s="90">
        <v>158</v>
      </c>
      <c r="F11" s="91">
        <v>185</v>
      </c>
    </row>
    <row r="12" spans="1:6">
      <c r="A12" s="7" t="s">
        <v>93</v>
      </c>
      <c r="B12" s="8" t="s">
        <v>41</v>
      </c>
      <c r="C12" s="8"/>
      <c r="D12" s="89">
        <v>38</v>
      </c>
      <c r="E12" s="90">
        <v>71</v>
      </c>
      <c r="F12" s="91">
        <v>222</v>
      </c>
    </row>
    <row r="13" spans="1:6">
      <c r="A13" s="5" t="s">
        <v>94</v>
      </c>
      <c r="B13" s="6"/>
      <c r="C13" s="6"/>
      <c r="D13" s="101"/>
      <c r="E13" s="101"/>
      <c r="F13" s="91"/>
    </row>
    <row r="14" spans="1:6">
      <c r="A14" s="7" t="s">
        <v>95</v>
      </c>
      <c r="B14" s="8" t="s">
        <v>28</v>
      </c>
      <c r="C14" s="8"/>
      <c r="D14" s="103">
        <v>5.9</v>
      </c>
      <c r="E14" s="104">
        <v>4.4000000000000004</v>
      </c>
      <c r="F14" s="105">
        <v>5.6842105263157894</v>
      </c>
    </row>
    <row r="15" spans="1:6">
      <c r="A15" s="13" t="s">
        <v>96</v>
      </c>
      <c r="B15" s="14" t="s">
        <v>28</v>
      </c>
      <c r="C15" s="14"/>
      <c r="D15" s="106">
        <v>21.1</v>
      </c>
      <c r="E15" s="107">
        <v>9.1999999999999993</v>
      </c>
      <c r="F15" s="108">
        <v>6.7368421052631575</v>
      </c>
    </row>
    <row r="16" spans="1:6">
      <c r="A16" s="13" t="s">
        <v>97</v>
      </c>
      <c r="B16" s="14" t="s">
        <v>28</v>
      </c>
      <c r="C16" s="14"/>
      <c r="D16" s="106">
        <v>4.9000000000000004</v>
      </c>
      <c r="E16" s="107">
        <v>6.8</v>
      </c>
      <c r="F16" s="108">
        <v>9.6842105263157894</v>
      </c>
    </row>
    <row r="17" spans="1:6">
      <c r="A17" s="7" t="s">
        <v>98</v>
      </c>
      <c r="B17" s="8" t="s">
        <v>28</v>
      </c>
      <c r="C17" s="8"/>
      <c r="D17" s="103">
        <v>22.7</v>
      </c>
      <c r="E17" s="104">
        <v>23.6</v>
      </c>
      <c r="F17" s="105">
        <v>21.684210526315788</v>
      </c>
    </row>
    <row r="18" spans="1:6">
      <c r="A18" s="7" t="s">
        <v>99</v>
      </c>
      <c r="B18" s="8" t="s">
        <v>28</v>
      </c>
      <c r="C18" s="8"/>
      <c r="D18" s="103">
        <v>0</v>
      </c>
      <c r="E18" s="104">
        <v>0</v>
      </c>
      <c r="F18" s="105">
        <v>0.63157894736842102</v>
      </c>
    </row>
    <row r="19" spans="1:6">
      <c r="A19" s="7" t="s">
        <v>100</v>
      </c>
      <c r="B19" s="8" t="s">
        <v>28</v>
      </c>
      <c r="C19" s="8"/>
      <c r="D19" s="103">
        <v>16.8</v>
      </c>
      <c r="E19" s="104">
        <v>26</v>
      </c>
      <c r="F19" s="105">
        <v>20.210526315789473</v>
      </c>
    </row>
    <row r="20" spans="1:6">
      <c r="A20" s="8" t="s">
        <v>101</v>
      </c>
      <c r="B20" s="8" t="s">
        <v>28</v>
      </c>
      <c r="C20" s="8"/>
      <c r="D20" s="103">
        <v>16.2</v>
      </c>
      <c r="E20" s="104">
        <v>22.4</v>
      </c>
      <c r="F20" s="105">
        <v>16.842105263157894</v>
      </c>
    </row>
    <row r="21" spans="1:6">
      <c r="A21" s="8" t="s">
        <v>102</v>
      </c>
      <c r="B21" s="8" t="s">
        <v>28</v>
      </c>
      <c r="C21" s="8"/>
      <c r="D21" s="103">
        <v>0.5</v>
      </c>
      <c r="E21" s="104">
        <v>3.6</v>
      </c>
      <c r="F21" s="105">
        <v>3.3684210526315788</v>
      </c>
    </row>
    <row r="22" spans="1:6">
      <c r="A22" s="7" t="s">
        <v>103</v>
      </c>
      <c r="B22" s="8" t="s">
        <v>28</v>
      </c>
      <c r="C22" s="8"/>
      <c r="D22" s="103">
        <v>10.8</v>
      </c>
      <c r="E22" s="104">
        <v>12.8</v>
      </c>
      <c r="F22" s="105">
        <v>8.4210526315789469</v>
      </c>
    </row>
    <row r="23" spans="1:6" ht="15" thickBot="1">
      <c r="A23" s="9" t="s">
        <v>104</v>
      </c>
      <c r="B23" s="10" t="s">
        <v>28</v>
      </c>
      <c r="C23" s="10">
        <v>2</v>
      </c>
      <c r="D23" s="109">
        <v>16.2</v>
      </c>
      <c r="E23" s="110">
        <v>17.2</v>
      </c>
      <c r="F23" s="111">
        <v>26.94736842105263</v>
      </c>
    </row>
    <row r="24" spans="1:6">
      <c r="A24" s="11"/>
      <c r="B24" s="12"/>
      <c r="C24" s="12"/>
      <c r="D24" s="112"/>
      <c r="E24" s="112"/>
      <c r="F24" s="112"/>
    </row>
    <row r="25" spans="1:6" ht="15" thickBot="1">
      <c r="A25" s="140" t="s">
        <v>105</v>
      </c>
      <c r="B25" s="85"/>
      <c r="C25" s="85"/>
      <c r="D25" s="86">
        <v>2021</v>
      </c>
      <c r="E25" s="87">
        <v>2022</v>
      </c>
      <c r="F25" s="88" t="s">
        <v>21</v>
      </c>
    </row>
    <row r="26" spans="1:6" ht="15" thickBot="1">
      <c r="A26" s="113" t="s">
        <v>106</v>
      </c>
      <c r="B26" s="114" t="s">
        <v>41</v>
      </c>
      <c r="C26" s="114"/>
      <c r="D26" s="115" t="s">
        <v>107</v>
      </c>
      <c r="E26" s="116">
        <v>4050</v>
      </c>
      <c r="F26" s="117">
        <v>4185</v>
      </c>
    </row>
    <row r="28" spans="1:6" ht="15" thickBot="1">
      <c r="A28" s="118" t="s">
        <v>108</v>
      </c>
      <c r="B28" s="119" t="s">
        <v>19</v>
      </c>
      <c r="C28" s="119" t="s">
        <v>20</v>
      </c>
      <c r="D28" s="120">
        <v>2021</v>
      </c>
      <c r="E28" s="121">
        <v>2022</v>
      </c>
      <c r="F28" s="122" t="s">
        <v>21</v>
      </c>
    </row>
    <row r="29" spans="1:6" ht="15" thickBot="1">
      <c r="A29" s="123" t="s">
        <v>109</v>
      </c>
      <c r="B29" s="124" t="s">
        <v>110</v>
      </c>
      <c r="C29" s="119">
        <v>3</v>
      </c>
      <c r="D29" s="125">
        <v>3.9</v>
      </c>
      <c r="E29" s="126">
        <v>4.8</v>
      </c>
      <c r="F29" s="127">
        <v>5.7</v>
      </c>
    </row>
    <row r="30" spans="1:6">
      <c r="A30" s="128"/>
      <c r="B30" s="129"/>
      <c r="C30" s="129"/>
      <c r="D30" s="130"/>
      <c r="E30" s="130"/>
      <c r="F30" s="130"/>
    </row>
    <row r="31" spans="1:6" ht="15" thickBot="1">
      <c r="A31" s="118" t="s">
        <v>111</v>
      </c>
      <c r="B31" s="119" t="s">
        <v>19</v>
      </c>
      <c r="C31" s="119">
        <v>4</v>
      </c>
      <c r="D31" s="120">
        <v>2021</v>
      </c>
      <c r="E31" s="121">
        <v>2022</v>
      </c>
      <c r="F31" s="122" t="s">
        <v>21</v>
      </c>
    </row>
    <row r="32" spans="1:6">
      <c r="A32" s="20" t="s">
        <v>112</v>
      </c>
      <c r="B32" s="21" t="s">
        <v>41</v>
      </c>
      <c r="C32" s="21"/>
      <c r="D32" s="22">
        <v>8871</v>
      </c>
      <c r="E32" s="90">
        <v>11970</v>
      </c>
      <c r="F32" s="91">
        <v>14772</v>
      </c>
    </row>
    <row r="33" spans="1:6">
      <c r="A33" s="20" t="s">
        <v>113</v>
      </c>
      <c r="B33" s="21" t="s">
        <v>41</v>
      </c>
      <c r="C33" s="21"/>
      <c r="D33" s="22">
        <v>292</v>
      </c>
      <c r="E33" s="90">
        <v>280</v>
      </c>
      <c r="F33" s="91">
        <f>F34-F32</f>
        <v>301</v>
      </c>
    </row>
    <row r="34" spans="1:6">
      <c r="A34" s="131" t="s">
        <v>114</v>
      </c>
      <c r="B34" s="132" t="s">
        <v>41</v>
      </c>
      <c r="C34" s="132"/>
      <c r="D34" s="133">
        <v>9163</v>
      </c>
      <c r="E34" s="133">
        <v>12250</v>
      </c>
      <c r="F34" s="134">
        <v>15073</v>
      </c>
    </row>
    <row r="35" spans="1:6">
      <c r="A35" s="128"/>
      <c r="B35" s="129"/>
      <c r="C35" s="129"/>
      <c r="D35" s="130"/>
      <c r="E35" s="130"/>
      <c r="F35" s="130"/>
    </row>
    <row r="36" spans="1:6" ht="15" thickBot="1">
      <c r="A36" s="118" t="s">
        <v>115</v>
      </c>
      <c r="B36" s="119" t="s">
        <v>19</v>
      </c>
      <c r="C36" s="119">
        <v>5</v>
      </c>
      <c r="D36" s="120">
        <v>2021</v>
      </c>
      <c r="E36" s="121">
        <v>2022</v>
      </c>
      <c r="F36" s="122" t="s">
        <v>21</v>
      </c>
    </row>
    <row r="37" spans="1:6">
      <c r="A37" s="131" t="s">
        <v>116</v>
      </c>
      <c r="B37" s="132" t="s">
        <v>117</v>
      </c>
      <c r="C37" s="132"/>
      <c r="D37" s="133">
        <v>186</v>
      </c>
      <c r="E37" s="135">
        <v>212</v>
      </c>
      <c r="F37" s="136">
        <v>212</v>
      </c>
    </row>
    <row r="38" spans="1:6" ht="15" thickBot="1">
      <c r="A38" s="123" t="s">
        <v>118</v>
      </c>
      <c r="B38" s="124" t="s">
        <v>119</v>
      </c>
      <c r="C38" s="124"/>
      <c r="D38" s="137">
        <v>237</v>
      </c>
      <c r="E38" s="138">
        <v>284</v>
      </c>
      <c r="F38" s="139">
        <v>278</v>
      </c>
    </row>
    <row r="39" spans="1:6">
      <c r="A39" s="347"/>
      <c r="B39" s="347"/>
      <c r="C39" s="347"/>
      <c r="D39" s="347"/>
      <c r="E39" s="347"/>
      <c r="F39" s="347"/>
    </row>
    <row r="40" spans="1:6" ht="35.25" customHeight="1">
      <c r="A40" s="348" t="s">
        <v>120</v>
      </c>
      <c r="B40" s="349"/>
      <c r="C40" s="349"/>
      <c r="D40" s="349"/>
      <c r="E40" s="349"/>
      <c r="F40" s="349"/>
    </row>
    <row r="41" spans="1:6" ht="12.75" customHeight="1">
      <c r="A41" s="348" t="s">
        <v>121</v>
      </c>
      <c r="B41" s="349"/>
      <c r="C41" s="349"/>
      <c r="D41" s="349"/>
      <c r="E41" s="349"/>
      <c r="F41" s="349"/>
    </row>
    <row r="42" spans="1:6" ht="16.5" customHeight="1">
      <c r="A42" s="350" t="s">
        <v>122</v>
      </c>
      <c r="B42" s="351"/>
      <c r="C42" s="351"/>
      <c r="D42" s="351"/>
      <c r="E42" s="351"/>
      <c r="F42" s="351"/>
    </row>
    <row r="43" spans="1:6" ht="24.75" customHeight="1">
      <c r="A43" s="350" t="s">
        <v>123</v>
      </c>
      <c r="B43" s="351"/>
      <c r="C43" s="351"/>
      <c r="D43" s="351"/>
      <c r="E43" s="351"/>
      <c r="F43" s="351"/>
    </row>
    <row r="44" spans="1:6" ht="24.75" customHeight="1">
      <c r="A44" s="346" t="s">
        <v>124</v>
      </c>
      <c r="B44" s="346"/>
      <c r="C44" s="346"/>
      <c r="D44" s="346"/>
      <c r="E44" s="346"/>
      <c r="F44" s="346"/>
    </row>
  </sheetData>
  <mergeCells count="6">
    <mergeCell ref="A44:F44"/>
    <mergeCell ref="A39:F39"/>
    <mergeCell ref="A40:F40"/>
    <mergeCell ref="A41:F41"/>
    <mergeCell ref="A42:F42"/>
    <mergeCell ref="A43:F43"/>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D0390-D270-48C5-97A7-B23CE5C13990}">
  <sheetPr>
    <tabColor rgb="FF00B050"/>
    <pageSetUpPr fitToPage="1"/>
  </sheetPr>
  <dimension ref="A1:G43"/>
  <sheetViews>
    <sheetView showGridLines="0" zoomScaleNormal="100" workbookViewId="0">
      <selection activeCell="G36" sqref="G36"/>
    </sheetView>
  </sheetViews>
  <sheetFormatPr defaultColWidth="9.140625" defaultRowHeight="14.65"/>
  <cols>
    <col min="1" max="1" width="41.28515625" style="4" bestFit="1" customWidth="1"/>
    <col min="2" max="2" width="12.28515625" style="4" bestFit="1" customWidth="1"/>
    <col min="3" max="3" width="4.42578125" style="4" bestFit="1" customWidth="1"/>
    <col min="4" max="17" width="8.7109375" style="4" customWidth="1"/>
    <col min="18" max="16384" width="9.140625" style="4"/>
  </cols>
  <sheetData>
    <row r="1" spans="1:7" s="2" customFormat="1" ht="81" customHeight="1"/>
    <row r="3" spans="1:7" ht="15" thickBot="1">
      <c r="A3" s="16" t="s">
        <v>125</v>
      </c>
      <c r="B3" s="17" t="s">
        <v>19</v>
      </c>
      <c r="C3" s="17" t="s">
        <v>20</v>
      </c>
      <c r="D3" s="18"/>
      <c r="E3" s="18">
        <v>2021</v>
      </c>
      <c r="F3" s="18">
        <v>2022</v>
      </c>
      <c r="G3" s="19" t="s">
        <v>21</v>
      </c>
    </row>
    <row r="4" spans="1:7">
      <c r="A4" s="46" t="s">
        <v>126</v>
      </c>
      <c r="B4" s="47"/>
      <c r="C4" s="21"/>
      <c r="D4" s="52"/>
      <c r="E4" s="48"/>
      <c r="F4" s="48"/>
      <c r="G4" s="141"/>
    </row>
    <row r="5" spans="1:7">
      <c r="A5" s="142" t="s">
        <v>126</v>
      </c>
      <c r="B5" s="21" t="s">
        <v>28</v>
      </c>
      <c r="C5" s="21"/>
      <c r="D5" s="52"/>
      <c r="E5" s="22">
        <v>40</v>
      </c>
      <c r="F5" s="22">
        <v>43</v>
      </c>
      <c r="G5" s="23">
        <v>47</v>
      </c>
    </row>
    <row r="6" spans="1:7">
      <c r="A6" s="142" t="s">
        <v>127</v>
      </c>
      <c r="B6" s="21" t="s">
        <v>28</v>
      </c>
      <c r="C6" s="21"/>
      <c r="D6" s="52"/>
      <c r="E6" s="22">
        <v>97</v>
      </c>
      <c r="F6" s="22">
        <v>98</v>
      </c>
      <c r="G6" s="23">
        <v>98</v>
      </c>
    </row>
    <row r="7" spans="1:7">
      <c r="A7" s="143" t="s">
        <v>128</v>
      </c>
      <c r="B7" s="144"/>
      <c r="C7" s="21"/>
      <c r="D7" s="52"/>
      <c r="E7" s="145"/>
      <c r="F7" s="145"/>
      <c r="G7" s="146"/>
    </row>
    <row r="8" spans="1:7">
      <c r="A8" s="20" t="s">
        <v>129</v>
      </c>
      <c r="B8" s="21" t="s">
        <v>28</v>
      </c>
      <c r="C8" s="21"/>
      <c r="D8" s="52"/>
      <c r="E8" s="26" t="s">
        <v>130</v>
      </c>
      <c r="F8" s="26">
        <v>8.1</v>
      </c>
      <c r="G8" s="31">
        <v>8.6999999999999993</v>
      </c>
    </row>
    <row r="9" spans="1:7">
      <c r="A9" s="20" t="s">
        <v>131</v>
      </c>
      <c r="B9" s="21" t="s">
        <v>28</v>
      </c>
      <c r="C9" s="21"/>
      <c r="D9" s="52"/>
      <c r="E9" s="26" t="s">
        <v>130</v>
      </c>
      <c r="F9" s="26">
        <v>35.6</v>
      </c>
      <c r="G9" s="31">
        <v>38.1</v>
      </c>
    </row>
    <row r="10" spans="1:7">
      <c r="A10" s="20" t="s">
        <v>132</v>
      </c>
      <c r="B10" s="21" t="s">
        <v>28</v>
      </c>
      <c r="C10" s="21"/>
      <c r="D10" s="52"/>
      <c r="E10" s="26" t="s">
        <v>130</v>
      </c>
      <c r="F10" s="26">
        <v>29.1</v>
      </c>
      <c r="G10" s="31">
        <v>30.5</v>
      </c>
    </row>
    <row r="11" spans="1:7">
      <c r="A11" s="20" t="s">
        <v>133</v>
      </c>
      <c r="B11" s="21" t="s">
        <v>28</v>
      </c>
      <c r="C11" s="21"/>
      <c r="D11" s="52"/>
      <c r="E11" s="26" t="s">
        <v>130</v>
      </c>
      <c r="F11" s="26">
        <v>16.600000000000001</v>
      </c>
      <c r="G11" s="31">
        <v>13.8</v>
      </c>
    </row>
    <row r="12" spans="1:7">
      <c r="A12" s="20" t="s">
        <v>134</v>
      </c>
      <c r="B12" s="21" t="s">
        <v>28</v>
      </c>
      <c r="C12" s="21"/>
      <c r="D12" s="52"/>
      <c r="E12" s="26" t="s">
        <v>130</v>
      </c>
      <c r="F12" s="26">
        <v>4.9000000000000004</v>
      </c>
      <c r="G12" s="31">
        <v>4</v>
      </c>
    </row>
    <row r="13" spans="1:7">
      <c r="A13" s="20" t="s">
        <v>135</v>
      </c>
      <c r="B13" s="21" t="s">
        <v>28</v>
      </c>
      <c r="C13" s="21"/>
      <c r="D13" s="52"/>
      <c r="E13" s="26" t="s">
        <v>130</v>
      </c>
      <c r="F13" s="26">
        <v>1.6</v>
      </c>
      <c r="G13" s="31">
        <v>1.1000000000000001</v>
      </c>
    </row>
    <row r="14" spans="1:7">
      <c r="A14" s="20" t="s">
        <v>136</v>
      </c>
      <c r="B14" s="21" t="s">
        <v>28</v>
      </c>
      <c r="C14" s="21"/>
      <c r="D14" s="52"/>
      <c r="E14" s="26" t="s">
        <v>130</v>
      </c>
      <c r="F14" s="26">
        <v>0.1</v>
      </c>
      <c r="G14" s="31">
        <v>0.4</v>
      </c>
    </row>
    <row r="15" spans="1:7">
      <c r="A15" s="20" t="s">
        <v>137</v>
      </c>
      <c r="B15" s="21" t="s">
        <v>28</v>
      </c>
      <c r="C15" s="21"/>
      <c r="D15" s="52"/>
      <c r="E15" s="26" t="s">
        <v>130</v>
      </c>
      <c r="F15" s="26">
        <v>4</v>
      </c>
      <c r="G15" s="31">
        <v>3.4</v>
      </c>
    </row>
    <row r="16" spans="1:7">
      <c r="A16" s="25" t="s">
        <v>138</v>
      </c>
      <c r="B16" s="51"/>
      <c r="C16" s="147">
        <v>1</v>
      </c>
      <c r="D16" s="52"/>
      <c r="E16" s="52"/>
      <c r="F16" s="52"/>
      <c r="G16" s="146"/>
    </row>
    <row r="17" spans="1:7">
      <c r="A17" s="25" t="s">
        <v>139</v>
      </c>
      <c r="B17" s="51"/>
      <c r="C17" s="147">
        <v>2</v>
      </c>
      <c r="D17" s="52"/>
      <c r="E17" s="52"/>
      <c r="F17" s="52"/>
      <c r="G17" s="146"/>
    </row>
    <row r="18" spans="1:7">
      <c r="A18" s="142" t="s">
        <v>140</v>
      </c>
      <c r="B18" s="21"/>
      <c r="C18" s="21"/>
      <c r="D18" s="52"/>
      <c r="E18" s="22"/>
      <c r="F18" s="22"/>
      <c r="G18" s="23"/>
    </row>
    <row r="19" spans="1:7">
      <c r="A19" s="20" t="s">
        <v>141</v>
      </c>
      <c r="B19" s="21" t="s">
        <v>28</v>
      </c>
      <c r="C19" s="21"/>
      <c r="D19" s="52"/>
      <c r="E19" s="54">
        <v>97</v>
      </c>
      <c r="F19" s="54">
        <v>97</v>
      </c>
      <c r="G19" s="148">
        <v>98</v>
      </c>
    </row>
    <row r="20" spans="1:7">
      <c r="A20" s="20" t="s">
        <v>142</v>
      </c>
      <c r="B20" s="21" t="s">
        <v>28</v>
      </c>
      <c r="C20" s="21"/>
      <c r="D20" s="52"/>
      <c r="E20" s="54">
        <v>3</v>
      </c>
      <c r="F20" s="54">
        <v>3</v>
      </c>
      <c r="G20" s="148">
        <v>2</v>
      </c>
    </row>
    <row r="21" spans="1:7">
      <c r="A21" s="142" t="s">
        <v>143</v>
      </c>
      <c r="B21" s="21"/>
      <c r="C21" s="21"/>
      <c r="D21" s="52"/>
      <c r="E21" s="54"/>
      <c r="F21" s="54"/>
      <c r="G21" s="148"/>
    </row>
    <row r="22" spans="1:7">
      <c r="A22" s="20" t="s">
        <v>144</v>
      </c>
      <c r="B22" s="21" t="s">
        <v>28</v>
      </c>
      <c r="C22" s="21"/>
      <c r="D22" s="52"/>
      <c r="E22" s="54">
        <v>88</v>
      </c>
      <c r="F22" s="54">
        <v>85</v>
      </c>
      <c r="G22" s="148">
        <v>89</v>
      </c>
    </row>
    <row r="23" spans="1:7">
      <c r="A23" s="20" t="s">
        <v>145</v>
      </c>
      <c r="B23" s="21" t="s">
        <v>28</v>
      </c>
      <c r="C23" s="21"/>
      <c r="D23" s="52"/>
      <c r="E23" s="54">
        <v>10</v>
      </c>
      <c r="F23" s="54">
        <v>12</v>
      </c>
      <c r="G23" s="148">
        <v>8</v>
      </c>
    </row>
    <row r="24" spans="1:7">
      <c r="A24" s="20" t="s">
        <v>146</v>
      </c>
      <c r="B24" s="21" t="s">
        <v>28</v>
      </c>
      <c r="C24" s="21"/>
      <c r="D24" s="52"/>
      <c r="E24" s="54">
        <v>2</v>
      </c>
      <c r="F24" s="54">
        <v>3</v>
      </c>
      <c r="G24" s="148">
        <v>1</v>
      </c>
    </row>
    <row r="25" spans="1:7">
      <c r="A25" s="20" t="s">
        <v>147</v>
      </c>
      <c r="B25" s="21" t="s">
        <v>28</v>
      </c>
      <c r="C25" s="21"/>
      <c r="D25" s="52"/>
      <c r="E25" s="54">
        <v>0</v>
      </c>
      <c r="F25" s="54">
        <v>0</v>
      </c>
      <c r="G25" s="148">
        <v>2</v>
      </c>
    </row>
    <row r="26" spans="1:7">
      <c r="A26" s="25" t="s">
        <v>148</v>
      </c>
      <c r="B26" s="51"/>
      <c r="C26" s="21">
        <v>3</v>
      </c>
      <c r="D26" s="52"/>
      <c r="E26" s="149"/>
      <c r="F26" s="149"/>
      <c r="G26" s="150"/>
    </row>
    <row r="27" spans="1:7">
      <c r="A27" s="142" t="s">
        <v>149</v>
      </c>
      <c r="B27" s="21" t="s">
        <v>28</v>
      </c>
      <c r="C27" s="21"/>
      <c r="D27" s="52"/>
      <c r="E27" s="151" t="s">
        <v>130</v>
      </c>
      <c r="F27" s="151" t="s">
        <v>130</v>
      </c>
      <c r="G27" s="148">
        <v>22</v>
      </c>
    </row>
    <row r="28" spans="1:7">
      <c r="A28" s="142" t="s">
        <v>150</v>
      </c>
      <c r="B28" s="21" t="s">
        <v>28</v>
      </c>
      <c r="C28" s="24"/>
      <c r="D28" s="52"/>
      <c r="E28" s="151" t="s">
        <v>130</v>
      </c>
      <c r="F28" s="151" t="s">
        <v>130</v>
      </c>
      <c r="G28" s="148">
        <v>75</v>
      </c>
    </row>
    <row r="29" spans="1:7">
      <c r="A29" s="142" t="s">
        <v>151</v>
      </c>
      <c r="B29" s="21" t="s">
        <v>28</v>
      </c>
      <c r="C29" s="21"/>
      <c r="D29" s="52"/>
      <c r="E29" s="151" t="s">
        <v>130</v>
      </c>
      <c r="F29" s="151" t="s">
        <v>130</v>
      </c>
      <c r="G29" s="148">
        <v>41</v>
      </c>
    </row>
    <row r="30" spans="1:7">
      <c r="A30" s="25" t="s">
        <v>152</v>
      </c>
      <c r="B30" s="21"/>
      <c r="C30" s="147">
        <v>4</v>
      </c>
      <c r="D30" s="52"/>
      <c r="E30" s="22"/>
      <c r="F30" s="22"/>
      <c r="G30" s="23"/>
    </row>
    <row r="31" spans="1:7">
      <c r="A31" s="25" t="s">
        <v>153</v>
      </c>
      <c r="B31" s="51"/>
      <c r="C31" s="147">
        <v>5</v>
      </c>
      <c r="D31" s="52"/>
      <c r="E31" s="52"/>
      <c r="F31" s="52"/>
      <c r="G31" s="146"/>
    </row>
    <row r="32" spans="1:7">
      <c r="A32" s="20" t="s">
        <v>154</v>
      </c>
      <c r="B32" s="21" t="s">
        <v>155</v>
      </c>
      <c r="C32" s="152"/>
      <c r="D32" s="153"/>
      <c r="E32" s="54">
        <v>85</v>
      </c>
      <c r="F32" s="54">
        <v>85</v>
      </c>
      <c r="G32" s="148">
        <v>85</v>
      </c>
    </row>
    <row r="33" spans="1:7">
      <c r="A33" s="20" t="s">
        <v>156</v>
      </c>
      <c r="B33" s="21" t="s">
        <v>157</v>
      </c>
      <c r="C33" s="152"/>
      <c r="D33" s="153"/>
      <c r="E33" s="54">
        <v>56</v>
      </c>
      <c r="F33" s="54">
        <v>55</v>
      </c>
      <c r="G33" s="148">
        <v>55</v>
      </c>
    </row>
    <row r="34" spans="1:7" ht="15" thickBot="1">
      <c r="A34" s="59" t="s">
        <v>158</v>
      </c>
      <c r="B34" s="35" t="s">
        <v>159</v>
      </c>
      <c r="C34" s="154"/>
      <c r="D34" s="155"/>
      <c r="E34" s="156">
        <v>29</v>
      </c>
      <c r="F34" s="61">
        <v>30</v>
      </c>
      <c r="G34" s="157">
        <v>30</v>
      </c>
    </row>
    <row r="35" spans="1:7">
      <c r="A35" s="24"/>
      <c r="B35" s="158"/>
      <c r="C35" s="158"/>
      <c r="D35" s="159"/>
      <c r="E35" s="159"/>
      <c r="F35" s="159"/>
      <c r="G35" s="159"/>
    </row>
    <row r="36" spans="1:7" ht="15" thickBot="1">
      <c r="A36" s="16" t="s">
        <v>160</v>
      </c>
      <c r="B36" s="17" t="s">
        <v>19</v>
      </c>
      <c r="C36" s="17"/>
      <c r="D36" s="18"/>
      <c r="E36" s="18">
        <v>2021</v>
      </c>
      <c r="F36" s="18">
        <v>2022</v>
      </c>
      <c r="G36" s="19" t="s">
        <v>21</v>
      </c>
    </row>
    <row r="37" spans="1:7" ht="15" thickBot="1">
      <c r="A37" s="46" t="s">
        <v>161</v>
      </c>
      <c r="B37" s="160" t="s">
        <v>162</v>
      </c>
      <c r="C37" s="161"/>
      <c r="D37" s="162"/>
      <c r="E37" s="160">
        <v>85</v>
      </c>
      <c r="F37" s="160">
        <v>75</v>
      </c>
      <c r="G37" s="163" t="s">
        <v>163</v>
      </c>
    </row>
    <row r="38" spans="1:7">
      <c r="A38" s="379"/>
      <c r="B38" s="379"/>
      <c r="C38" s="379"/>
      <c r="D38" s="379"/>
      <c r="E38" s="379"/>
      <c r="F38" s="379"/>
      <c r="G38" s="379"/>
    </row>
    <row r="39" spans="1:7">
      <c r="A39" s="353" t="s">
        <v>164</v>
      </c>
      <c r="B39" s="353"/>
      <c r="C39" s="353"/>
      <c r="D39" s="353"/>
      <c r="E39" s="353"/>
      <c r="F39" s="353"/>
      <c r="G39" s="353"/>
    </row>
    <row r="40" spans="1:7">
      <c r="A40" s="353" t="s">
        <v>165</v>
      </c>
      <c r="B40" s="353"/>
      <c r="C40" s="353"/>
      <c r="D40" s="353"/>
      <c r="E40" s="353"/>
      <c r="F40" s="353"/>
      <c r="G40" s="353"/>
    </row>
    <row r="41" spans="1:7">
      <c r="A41" s="353" t="s">
        <v>166</v>
      </c>
      <c r="B41" s="353"/>
      <c r="C41" s="353"/>
      <c r="D41" s="353"/>
      <c r="E41" s="353"/>
      <c r="F41" s="353"/>
      <c r="G41" s="353"/>
    </row>
    <row r="42" spans="1:7">
      <c r="A42" s="353" t="s">
        <v>167</v>
      </c>
      <c r="B42" s="353"/>
      <c r="C42" s="353"/>
      <c r="D42" s="353"/>
      <c r="E42" s="353"/>
      <c r="F42" s="353"/>
      <c r="G42" s="353"/>
    </row>
    <row r="43" spans="1:7">
      <c r="A43" s="352" t="s">
        <v>168</v>
      </c>
      <c r="B43" s="352"/>
      <c r="C43" s="352"/>
      <c r="D43" s="352"/>
      <c r="E43" s="352"/>
      <c r="F43" s="352"/>
      <c r="G43" s="352"/>
    </row>
  </sheetData>
  <mergeCells count="6">
    <mergeCell ref="A43:G43"/>
    <mergeCell ref="A38:G38"/>
    <mergeCell ref="A39:G39"/>
    <mergeCell ref="A40:G40"/>
    <mergeCell ref="A41:G41"/>
    <mergeCell ref="A42:G42"/>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8486C-154D-488D-90DF-B39F4056E78A}">
  <sheetPr>
    <tabColor rgb="FF00B050"/>
    <pageSetUpPr fitToPage="1"/>
  </sheetPr>
  <dimension ref="A1:F54"/>
  <sheetViews>
    <sheetView showGridLines="0" zoomScaleNormal="100" workbookViewId="0"/>
  </sheetViews>
  <sheetFormatPr defaultColWidth="9.140625" defaultRowHeight="14.65"/>
  <cols>
    <col min="1" max="1" width="41.28515625" style="4" bestFit="1" customWidth="1"/>
    <col min="2" max="2" width="12.28515625" style="4" bestFit="1" customWidth="1"/>
    <col min="3" max="3" width="4.42578125" style="4" bestFit="1" customWidth="1"/>
    <col min="4" max="17" width="8.7109375" style="4" customWidth="1"/>
    <col min="18" max="16384" width="9.140625" style="4"/>
  </cols>
  <sheetData>
    <row r="1" spans="1:6" s="2" customFormat="1" ht="81" customHeight="1"/>
    <row r="3" spans="1:6" ht="32.65" thickBot="1">
      <c r="A3" s="42" t="s">
        <v>169</v>
      </c>
      <c r="B3" s="43" t="s">
        <v>19</v>
      </c>
      <c r="C3" s="43" t="s">
        <v>20</v>
      </c>
      <c r="D3" s="44">
        <v>2021</v>
      </c>
      <c r="E3" s="44">
        <v>2022</v>
      </c>
      <c r="F3" s="45">
        <v>2023</v>
      </c>
    </row>
    <row r="4" spans="1:6">
      <c r="A4" s="46" t="s">
        <v>170</v>
      </c>
      <c r="B4" s="47" t="s">
        <v>162</v>
      </c>
      <c r="C4" s="164">
        <v>1</v>
      </c>
      <c r="D4" s="48">
        <v>2010</v>
      </c>
      <c r="E4" s="48">
        <v>2470</v>
      </c>
      <c r="F4" s="49">
        <v>2430</v>
      </c>
    </row>
    <row r="5" spans="1:6">
      <c r="A5" s="20" t="s">
        <v>171</v>
      </c>
      <c r="B5" s="21" t="s">
        <v>162</v>
      </c>
      <c r="C5" s="21"/>
      <c r="D5" s="22">
        <v>1000</v>
      </c>
      <c r="E5" s="22">
        <v>1300</v>
      </c>
      <c r="F5" s="50">
        <v>1200</v>
      </c>
    </row>
    <row r="6" spans="1:6">
      <c r="A6" s="20" t="s">
        <v>172</v>
      </c>
      <c r="B6" s="21" t="s">
        <v>162</v>
      </c>
      <c r="C6" s="21"/>
      <c r="D6" s="22">
        <v>185</v>
      </c>
      <c r="E6" s="22">
        <v>200</v>
      </c>
      <c r="F6" s="50">
        <v>200</v>
      </c>
    </row>
    <row r="7" spans="1:6">
      <c r="A7" s="20" t="s">
        <v>31</v>
      </c>
      <c r="B7" s="21" t="s">
        <v>162</v>
      </c>
      <c r="C7" s="21"/>
      <c r="D7" s="22">
        <v>295</v>
      </c>
      <c r="E7" s="22">
        <v>420</v>
      </c>
      <c r="F7" s="50">
        <v>510</v>
      </c>
    </row>
    <row r="8" spans="1:6">
      <c r="A8" s="20" t="s">
        <v>33</v>
      </c>
      <c r="B8" s="21" t="s">
        <v>162</v>
      </c>
      <c r="C8" s="21"/>
      <c r="D8" s="22">
        <v>360</v>
      </c>
      <c r="E8" s="22">
        <v>350</v>
      </c>
      <c r="F8" s="50">
        <v>330</v>
      </c>
    </row>
    <row r="9" spans="1:6">
      <c r="A9" s="20" t="s">
        <v>173</v>
      </c>
      <c r="B9" s="21" t="s">
        <v>162</v>
      </c>
      <c r="C9" s="21"/>
      <c r="D9" s="22">
        <v>175</v>
      </c>
      <c r="E9" s="22">
        <v>190</v>
      </c>
      <c r="F9" s="50">
        <v>160</v>
      </c>
    </row>
    <row r="10" spans="1:6">
      <c r="A10" s="46" t="s">
        <v>174</v>
      </c>
      <c r="B10" s="47" t="s">
        <v>162</v>
      </c>
      <c r="C10" s="164">
        <v>1</v>
      </c>
      <c r="D10" s="48">
        <v>1055</v>
      </c>
      <c r="E10" s="48">
        <v>1160</v>
      </c>
      <c r="F10" s="49">
        <v>1050</v>
      </c>
    </row>
    <row r="11" spans="1:6">
      <c r="A11" s="20" t="s">
        <v>171</v>
      </c>
      <c r="B11" s="21" t="s">
        <v>162</v>
      </c>
      <c r="C11" s="21"/>
      <c r="D11" s="22">
        <v>580</v>
      </c>
      <c r="E11" s="22">
        <v>700</v>
      </c>
      <c r="F11" s="50">
        <v>610</v>
      </c>
    </row>
    <row r="12" spans="1:6">
      <c r="A12" s="20" t="s">
        <v>172</v>
      </c>
      <c r="B12" s="21" t="s">
        <v>162</v>
      </c>
      <c r="C12" s="21"/>
      <c r="D12" s="22">
        <v>160</v>
      </c>
      <c r="E12" s="22">
        <v>170</v>
      </c>
      <c r="F12" s="50">
        <v>170</v>
      </c>
    </row>
    <row r="13" spans="1:6">
      <c r="A13" s="20" t="s">
        <v>31</v>
      </c>
      <c r="B13" s="21" t="s">
        <v>162</v>
      </c>
      <c r="C13" s="21"/>
      <c r="D13" s="22">
        <v>0</v>
      </c>
      <c r="E13" s="22">
        <v>0</v>
      </c>
      <c r="F13" s="50">
        <v>0</v>
      </c>
    </row>
    <row r="14" spans="1:6">
      <c r="A14" s="20" t="s">
        <v>33</v>
      </c>
      <c r="B14" s="21" t="s">
        <v>162</v>
      </c>
      <c r="C14" s="21"/>
      <c r="D14" s="22">
        <v>280</v>
      </c>
      <c r="E14" s="22">
        <v>250</v>
      </c>
      <c r="F14" s="50">
        <v>230</v>
      </c>
    </row>
    <row r="15" spans="1:6">
      <c r="A15" s="20" t="s">
        <v>173</v>
      </c>
      <c r="B15" s="21" t="s">
        <v>162</v>
      </c>
      <c r="C15" s="21"/>
      <c r="D15" s="22">
        <v>35</v>
      </c>
      <c r="E15" s="22">
        <v>40</v>
      </c>
      <c r="F15" s="50">
        <v>30</v>
      </c>
    </row>
    <row r="16" spans="1:6">
      <c r="A16" s="46" t="s">
        <v>175</v>
      </c>
      <c r="B16" s="47" t="s">
        <v>162</v>
      </c>
      <c r="C16" s="164">
        <v>1</v>
      </c>
      <c r="D16" s="48">
        <v>360</v>
      </c>
      <c r="E16" s="48">
        <v>530</v>
      </c>
      <c r="F16" s="49">
        <v>520</v>
      </c>
    </row>
    <row r="17" spans="1:6">
      <c r="A17" s="165" t="s">
        <v>171</v>
      </c>
      <c r="B17" s="164" t="s">
        <v>162</v>
      </c>
      <c r="C17" s="164"/>
      <c r="D17" s="166">
        <v>255</v>
      </c>
      <c r="E17" s="166">
        <v>390</v>
      </c>
      <c r="F17" s="167">
        <v>390</v>
      </c>
    </row>
    <row r="18" spans="1:6">
      <c r="A18" s="165" t="s">
        <v>172</v>
      </c>
      <c r="B18" s="164" t="s">
        <v>162</v>
      </c>
      <c r="C18" s="164"/>
      <c r="D18" s="166">
        <v>0</v>
      </c>
      <c r="E18" s="166">
        <v>0</v>
      </c>
      <c r="F18" s="167">
        <v>0</v>
      </c>
    </row>
    <row r="19" spans="1:6">
      <c r="A19" s="165" t="s">
        <v>31</v>
      </c>
      <c r="B19" s="164" t="s">
        <v>162</v>
      </c>
      <c r="C19" s="164"/>
      <c r="D19" s="166">
        <v>40</v>
      </c>
      <c r="E19" s="166">
        <v>70</v>
      </c>
      <c r="F19" s="167">
        <v>90</v>
      </c>
    </row>
    <row r="20" spans="1:6">
      <c r="A20" s="165" t="s">
        <v>33</v>
      </c>
      <c r="B20" s="164" t="s">
        <v>162</v>
      </c>
      <c r="C20" s="164"/>
      <c r="D20" s="166">
        <v>0</v>
      </c>
      <c r="E20" s="166">
        <v>0</v>
      </c>
      <c r="F20" s="167">
        <v>0</v>
      </c>
    </row>
    <row r="21" spans="1:6">
      <c r="A21" s="165" t="s">
        <v>173</v>
      </c>
      <c r="B21" s="164" t="s">
        <v>162</v>
      </c>
      <c r="C21" s="164"/>
      <c r="D21" s="166">
        <v>65</v>
      </c>
      <c r="E21" s="166">
        <v>70</v>
      </c>
      <c r="F21" s="167">
        <v>40</v>
      </c>
    </row>
    <row r="22" spans="1:6">
      <c r="A22" s="46" t="s">
        <v>176</v>
      </c>
      <c r="B22" s="47" t="s">
        <v>162</v>
      </c>
      <c r="C22" s="164">
        <v>1</v>
      </c>
      <c r="D22" s="48">
        <v>320</v>
      </c>
      <c r="E22" s="48">
        <v>470</v>
      </c>
      <c r="F22" s="49">
        <v>520</v>
      </c>
    </row>
    <row r="23" spans="1:6">
      <c r="A23" s="165" t="s">
        <v>171</v>
      </c>
      <c r="B23" s="164" t="s">
        <v>162</v>
      </c>
      <c r="C23" s="164"/>
      <c r="D23" s="166">
        <v>85</v>
      </c>
      <c r="E23" s="166">
        <v>140</v>
      </c>
      <c r="F23" s="167">
        <v>130</v>
      </c>
    </row>
    <row r="24" spans="1:6">
      <c r="A24" s="165" t="s">
        <v>172</v>
      </c>
      <c r="B24" s="164" t="s">
        <v>162</v>
      </c>
      <c r="C24" s="164"/>
      <c r="D24" s="166">
        <v>25</v>
      </c>
      <c r="E24" s="166">
        <v>30</v>
      </c>
      <c r="F24" s="167">
        <v>30</v>
      </c>
    </row>
    <row r="25" spans="1:6">
      <c r="A25" s="165" t="s">
        <v>31</v>
      </c>
      <c r="B25" s="164" t="s">
        <v>162</v>
      </c>
      <c r="C25" s="164"/>
      <c r="D25" s="166">
        <v>105</v>
      </c>
      <c r="E25" s="166">
        <v>140</v>
      </c>
      <c r="F25" s="167">
        <v>180</v>
      </c>
    </row>
    <row r="26" spans="1:6">
      <c r="A26" s="165" t="s">
        <v>33</v>
      </c>
      <c r="B26" s="164" t="s">
        <v>162</v>
      </c>
      <c r="C26" s="164"/>
      <c r="D26" s="166">
        <v>75</v>
      </c>
      <c r="E26" s="166">
        <v>90</v>
      </c>
      <c r="F26" s="167">
        <v>90</v>
      </c>
    </row>
    <row r="27" spans="1:6">
      <c r="A27" s="165" t="s">
        <v>173</v>
      </c>
      <c r="B27" s="164" t="s">
        <v>162</v>
      </c>
      <c r="C27" s="164"/>
      <c r="D27" s="166">
        <v>30</v>
      </c>
      <c r="E27" s="166">
        <v>60</v>
      </c>
      <c r="F27" s="167">
        <v>70</v>
      </c>
    </row>
    <row r="28" spans="1:6">
      <c r="A28" s="46" t="s">
        <v>177</v>
      </c>
      <c r="B28" s="47" t="s">
        <v>162</v>
      </c>
      <c r="C28" s="164">
        <v>1</v>
      </c>
      <c r="D28" s="48">
        <v>190</v>
      </c>
      <c r="E28" s="48">
        <v>240</v>
      </c>
      <c r="F28" s="49">
        <v>270</v>
      </c>
    </row>
    <row r="29" spans="1:6">
      <c r="A29" s="165" t="s">
        <v>171</v>
      </c>
      <c r="B29" s="164" t="s">
        <v>162</v>
      </c>
      <c r="C29" s="164"/>
      <c r="D29" s="166">
        <v>50</v>
      </c>
      <c r="E29" s="166">
        <v>30</v>
      </c>
      <c r="F29" s="167">
        <v>30</v>
      </c>
    </row>
    <row r="30" spans="1:6">
      <c r="A30" s="165" t="s">
        <v>172</v>
      </c>
      <c r="B30" s="164" t="s">
        <v>162</v>
      </c>
      <c r="C30" s="164"/>
      <c r="D30" s="166">
        <v>0</v>
      </c>
      <c r="E30" s="166">
        <v>0</v>
      </c>
      <c r="F30" s="167">
        <v>0</v>
      </c>
    </row>
    <row r="31" spans="1:6">
      <c r="A31" s="165" t="s">
        <v>31</v>
      </c>
      <c r="B31" s="164" t="s">
        <v>162</v>
      </c>
      <c r="C31" s="164"/>
      <c r="D31" s="166">
        <v>140</v>
      </c>
      <c r="E31" s="166">
        <v>200</v>
      </c>
      <c r="F31" s="167">
        <v>240</v>
      </c>
    </row>
    <row r="32" spans="1:6">
      <c r="A32" s="165" t="s">
        <v>33</v>
      </c>
      <c r="B32" s="164" t="s">
        <v>162</v>
      </c>
      <c r="C32" s="164"/>
      <c r="D32" s="166">
        <v>0</v>
      </c>
      <c r="E32" s="166">
        <v>10</v>
      </c>
      <c r="F32" s="167">
        <v>10</v>
      </c>
    </row>
    <row r="33" spans="1:6">
      <c r="A33" s="165" t="s">
        <v>173</v>
      </c>
      <c r="B33" s="164" t="s">
        <v>162</v>
      </c>
      <c r="C33" s="164"/>
      <c r="D33" s="166">
        <v>0</v>
      </c>
      <c r="E33" s="166">
        <v>0</v>
      </c>
      <c r="F33" s="167">
        <v>0</v>
      </c>
    </row>
    <row r="34" spans="1:6">
      <c r="A34" s="46" t="s">
        <v>178</v>
      </c>
      <c r="B34" s="47" t="s">
        <v>162</v>
      </c>
      <c r="C34" s="164">
        <v>1.2</v>
      </c>
      <c r="D34" s="48" t="s">
        <v>130</v>
      </c>
      <c r="E34" s="48" t="s">
        <v>130</v>
      </c>
      <c r="F34" s="49">
        <v>60</v>
      </c>
    </row>
    <row r="35" spans="1:6">
      <c r="A35" s="165" t="s">
        <v>171</v>
      </c>
      <c r="B35" s="164" t="s">
        <v>162</v>
      </c>
      <c r="C35" s="164"/>
      <c r="D35" s="166" t="s">
        <v>130</v>
      </c>
      <c r="E35" s="166" t="s">
        <v>130</v>
      </c>
      <c r="F35" s="167">
        <v>40</v>
      </c>
    </row>
    <row r="36" spans="1:6">
      <c r="A36" s="165" t="s">
        <v>172</v>
      </c>
      <c r="B36" s="164" t="s">
        <v>162</v>
      </c>
      <c r="C36" s="164"/>
      <c r="D36" s="166" t="s">
        <v>130</v>
      </c>
      <c r="E36" s="166" t="s">
        <v>130</v>
      </c>
      <c r="F36" s="167">
        <v>0</v>
      </c>
    </row>
    <row r="37" spans="1:6">
      <c r="A37" s="165" t="s">
        <v>31</v>
      </c>
      <c r="B37" s="164" t="s">
        <v>162</v>
      </c>
      <c r="C37" s="164"/>
      <c r="D37" s="166" t="s">
        <v>130</v>
      </c>
      <c r="E37" s="166" t="s">
        <v>130</v>
      </c>
      <c r="F37" s="167">
        <v>0</v>
      </c>
    </row>
    <row r="38" spans="1:6">
      <c r="A38" s="165" t="s">
        <v>33</v>
      </c>
      <c r="B38" s="164" t="s">
        <v>162</v>
      </c>
      <c r="C38" s="164"/>
      <c r="D38" s="166" t="s">
        <v>130</v>
      </c>
      <c r="E38" s="166" t="s">
        <v>130</v>
      </c>
      <c r="F38" s="167">
        <v>0</v>
      </c>
    </row>
    <row r="39" spans="1:6">
      <c r="A39" s="165" t="s">
        <v>173</v>
      </c>
      <c r="B39" s="164" t="s">
        <v>162</v>
      </c>
      <c r="C39" s="164"/>
      <c r="D39" s="166" t="s">
        <v>130</v>
      </c>
      <c r="E39" s="166" t="s">
        <v>130</v>
      </c>
      <c r="F39" s="167">
        <v>10</v>
      </c>
    </row>
    <row r="40" spans="1:6">
      <c r="A40" s="46" t="s">
        <v>179</v>
      </c>
      <c r="B40" s="47" t="s">
        <v>162</v>
      </c>
      <c r="C40" s="164">
        <v>1</v>
      </c>
      <c r="D40" s="168">
        <v>90</v>
      </c>
      <c r="E40" s="48">
        <v>80</v>
      </c>
      <c r="F40" s="49">
        <v>10</v>
      </c>
    </row>
    <row r="41" spans="1:6">
      <c r="A41" s="165" t="s">
        <v>171</v>
      </c>
      <c r="B41" s="164" t="s">
        <v>162</v>
      </c>
      <c r="C41" s="164"/>
      <c r="D41" s="169">
        <v>30</v>
      </c>
      <c r="E41" s="166">
        <v>40</v>
      </c>
      <c r="F41" s="167">
        <v>0</v>
      </c>
    </row>
    <row r="42" spans="1:6">
      <c r="A42" s="165" t="s">
        <v>172</v>
      </c>
      <c r="B42" s="164" t="s">
        <v>162</v>
      </c>
      <c r="C42" s="164"/>
      <c r="D42" s="169">
        <v>0</v>
      </c>
      <c r="E42" s="166">
        <v>0</v>
      </c>
      <c r="F42" s="167">
        <v>0</v>
      </c>
    </row>
    <row r="43" spans="1:6">
      <c r="A43" s="165" t="s">
        <v>31</v>
      </c>
      <c r="B43" s="164" t="s">
        <v>162</v>
      </c>
      <c r="C43" s="164"/>
      <c r="D43" s="169">
        <v>10</v>
      </c>
      <c r="E43" s="166">
        <v>10</v>
      </c>
      <c r="F43" s="167">
        <v>0</v>
      </c>
    </row>
    <row r="44" spans="1:6">
      <c r="A44" s="165" t="s">
        <v>33</v>
      </c>
      <c r="B44" s="164" t="s">
        <v>162</v>
      </c>
      <c r="C44" s="164"/>
      <c r="D44" s="169">
        <v>5</v>
      </c>
      <c r="E44" s="166">
        <v>0</v>
      </c>
      <c r="F44" s="167">
        <v>0</v>
      </c>
    </row>
    <row r="45" spans="1:6">
      <c r="A45" s="165" t="s">
        <v>173</v>
      </c>
      <c r="B45" s="164" t="s">
        <v>162</v>
      </c>
      <c r="C45" s="164"/>
      <c r="D45" s="169">
        <v>45</v>
      </c>
      <c r="E45" s="166">
        <v>20</v>
      </c>
      <c r="F45" s="167">
        <v>10</v>
      </c>
    </row>
    <row r="46" spans="1:6">
      <c r="A46" s="46" t="s">
        <v>180</v>
      </c>
      <c r="B46" s="47"/>
      <c r="C46" s="47"/>
      <c r="D46" s="48"/>
      <c r="E46" s="48"/>
      <c r="F46" s="49"/>
    </row>
    <row r="47" spans="1:6">
      <c r="A47" s="20" t="s">
        <v>181</v>
      </c>
      <c r="B47" s="21" t="s">
        <v>162</v>
      </c>
      <c r="C47" s="21"/>
      <c r="D47" s="22">
        <v>720</v>
      </c>
      <c r="E47" s="22">
        <v>840</v>
      </c>
      <c r="F47" s="50">
        <v>760</v>
      </c>
    </row>
    <row r="48" spans="1:6">
      <c r="A48" s="20" t="s">
        <v>182</v>
      </c>
      <c r="B48" s="21" t="s">
        <v>162</v>
      </c>
      <c r="C48" s="21"/>
      <c r="D48" s="22">
        <v>260</v>
      </c>
      <c r="E48" s="22">
        <v>380</v>
      </c>
      <c r="F48" s="50">
        <v>380</v>
      </c>
    </row>
    <row r="49" spans="1:6">
      <c r="A49" s="20" t="s">
        <v>183</v>
      </c>
      <c r="B49" s="21" t="s">
        <v>162</v>
      </c>
      <c r="C49" s="21"/>
      <c r="D49" s="22">
        <v>140</v>
      </c>
      <c r="E49" s="22">
        <v>190</v>
      </c>
      <c r="F49" s="50">
        <v>220</v>
      </c>
    </row>
    <row r="50" spans="1:6">
      <c r="A50" s="20" t="s">
        <v>184</v>
      </c>
      <c r="B50" s="21" t="s">
        <v>162</v>
      </c>
      <c r="C50" s="21"/>
      <c r="D50" s="22">
        <v>100</v>
      </c>
      <c r="E50" s="22">
        <v>130</v>
      </c>
      <c r="F50" s="50">
        <v>180</v>
      </c>
    </row>
    <row r="51" spans="1:6">
      <c r="A51" s="20" t="s">
        <v>185</v>
      </c>
      <c r="B51" s="21" t="s">
        <v>162</v>
      </c>
      <c r="C51" s="21"/>
      <c r="D51" s="22">
        <v>180</v>
      </c>
      <c r="E51" s="22">
        <v>160</v>
      </c>
      <c r="F51" s="50">
        <v>120</v>
      </c>
    </row>
    <row r="52" spans="1:6">
      <c r="A52" s="354"/>
      <c r="B52" s="354"/>
      <c r="C52" s="354"/>
      <c r="D52" s="354"/>
      <c r="E52" s="354"/>
      <c r="F52" s="354"/>
    </row>
    <row r="53" spans="1:6" ht="34.5" customHeight="1">
      <c r="A53" s="355" t="s">
        <v>186</v>
      </c>
      <c r="B53" s="355"/>
      <c r="C53" s="355"/>
      <c r="D53" s="355"/>
      <c r="E53" s="355"/>
      <c r="F53" s="355"/>
    </row>
    <row r="54" spans="1:6">
      <c r="A54" s="355" t="s">
        <v>187</v>
      </c>
      <c r="B54" s="344"/>
      <c r="C54" s="344"/>
      <c r="D54" s="344"/>
      <c r="E54" s="344"/>
      <c r="F54" s="344"/>
    </row>
  </sheetData>
  <mergeCells count="3">
    <mergeCell ref="A52:F52"/>
    <mergeCell ref="A53:F53"/>
    <mergeCell ref="A54:F54"/>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6FB7-E6EC-448E-B4DE-265A2591996A}">
  <sheetPr>
    <tabColor rgb="FF00B050"/>
    <pageSetUpPr fitToPage="1"/>
  </sheetPr>
  <dimension ref="A1:F29"/>
  <sheetViews>
    <sheetView showGridLines="0" topLeftCell="A4" zoomScaleNormal="100" workbookViewId="0">
      <selection activeCell="A21" sqref="A21:F21"/>
    </sheetView>
  </sheetViews>
  <sheetFormatPr defaultColWidth="9.140625" defaultRowHeight="14.65"/>
  <cols>
    <col min="1" max="1" width="41.28515625" style="4" bestFit="1" customWidth="1"/>
    <col min="2" max="2" width="12.28515625" style="4" bestFit="1" customWidth="1"/>
    <col min="3" max="3" width="4.42578125" style="4" bestFit="1" customWidth="1"/>
    <col min="4" max="17" width="8.7109375" style="4" customWidth="1"/>
    <col min="18" max="16384" width="9.140625" style="4"/>
  </cols>
  <sheetData>
    <row r="1" spans="1:6" s="2" customFormat="1" ht="81" customHeight="1"/>
    <row r="3" spans="1:6" ht="22.35" thickBot="1">
      <c r="A3" s="42" t="s">
        <v>188</v>
      </c>
      <c r="B3" s="43" t="s">
        <v>19</v>
      </c>
      <c r="C3" s="43" t="s">
        <v>20</v>
      </c>
      <c r="D3" s="44">
        <v>2021</v>
      </c>
      <c r="E3" s="44">
        <v>2022</v>
      </c>
      <c r="F3" s="45">
        <v>2023</v>
      </c>
    </row>
    <row r="4" spans="1:6">
      <c r="A4" s="46" t="s">
        <v>189</v>
      </c>
      <c r="B4" s="47"/>
      <c r="C4" s="21">
        <v>1</v>
      </c>
      <c r="D4" s="48"/>
      <c r="E4" s="48"/>
      <c r="F4" s="170"/>
    </row>
    <row r="5" spans="1:6">
      <c r="A5" s="20" t="s">
        <v>190</v>
      </c>
      <c r="B5" s="21" t="s">
        <v>162</v>
      </c>
      <c r="C5" s="21">
        <v>2</v>
      </c>
      <c r="D5" s="22" t="s">
        <v>130</v>
      </c>
      <c r="E5" s="22">
        <v>4607</v>
      </c>
      <c r="F5" s="50">
        <v>5039</v>
      </c>
    </row>
    <row r="6" spans="1:6">
      <c r="A6" s="20" t="s">
        <v>191</v>
      </c>
      <c r="B6" s="21" t="s">
        <v>192</v>
      </c>
      <c r="C6" s="21">
        <v>3</v>
      </c>
      <c r="D6" s="22" t="s">
        <v>130</v>
      </c>
      <c r="E6" s="22">
        <v>1300000</v>
      </c>
      <c r="F6" s="50">
        <v>1600000</v>
      </c>
    </row>
    <row r="7" spans="1:6">
      <c r="A7" s="20" t="s">
        <v>193</v>
      </c>
      <c r="B7" s="21" t="s">
        <v>192</v>
      </c>
      <c r="C7" s="21">
        <v>4</v>
      </c>
      <c r="D7" s="22" t="s">
        <v>130</v>
      </c>
      <c r="E7" s="22" t="s">
        <v>130</v>
      </c>
      <c r="F7" s="50" t="s">
        <v>130</v>
      </c>
    </row>
    <row r="8" spans="1:6">
      <c r="A8" s="20" t="s">
        <v>194</v>
      </c>
      <c r="B8" s="21" t="s">
        <v>195</v>
      </c>
      <c r="C8" s="21">
        <v>5</v>
      </c>
      <c r="D8" s="22" t="s">
        <v>130</v>
      </c>
      <c r="E8" s="22">
        <v>274</v>
      </c>
      <c r="F8" s="50">
        <v>320</v>
      </c>
    </row>
    <row r="9" spans="1:6">
      <c r="A9" s="20" t="s">
        <v>196</v>
      </c>
      <c r="B9" s="21"/>
      <c r="C9" s="21">
        <v>6</v>
      </c>
      <c r="D9" s="22" t="s">
        <v>130</v>
      </c>
      <c r="E9" s="26">
        <v>3.9</v>
      </c>
      <c r="F9" s="171">
        <v>3.9</v>
      </c>
    </row>
    <row r="10" spans="1:6">
      <c r="A10" s="24"/>
      <c r="B10" s="158"/>
      <c r="C10" s="158"/>
      <c r="D10" s="172"/>
      <c r="E10" s="172"/>
      <c r="F10" s="173"/>
    </row>
    <row r="11" spans="1:6" ht="15" thickBot="1">
      <c r="A11" s="42" t="s">
        <v>197</v>
      </c>
      <c r="B11" s="43" t="s">
        <v>19</v>
      </c>
      <c r="C11" s="43" t="s">
        <v>20</v>
      </c>
      <c r="D11" s="44">
        <v>2021</v>
      </c>
      <c r="E11" s="44">
        <v>2022</v>
      </c>
      <c r="F11" s="45">
        <v>2023</v>
      </c>
    </row>
    <row r="12" spans="1:6">
      <c r="A12" s="174" t="s">
        <v>198</v>
      </c>
      <c r="B12" s="175"/>
      <c r="C12" s="175"/>
      <c r="D12" s="176"/>
      <c r="E12" s="176"/>
      <c r="F12" s="177"/>
    </row>
    <row r="13" spans="1:6">
      <c r="A13" s="20" t="s">
        <v>189</v>
      </c>
      <c r="B13" s="21" t="s">
        <v>199</v>
      </c>
      <c r="C13" s="21">
        <v>7</v>
      </c>
      <c r="D13" s="22" t="s">
        <v>130</v>
      </c>
      <c r="E13" s="22" t="s">
        <v>130</v>
      </c>
      <c r="F13" s="171">
        <v>55.5</v>
      </c>
    </row>
    <row r="14" spans="1:6">
      <c r="A14" s="24"/>
      <c r="B14" s="158"/>
      <c r="C14" s="158"/>
      <c r="D14" s="172"/>
      <c r="E14" s="172"/>
      <c r="F14" s="173"/>
    </row>
    <row r="15" spans="1:6" ht="22.35" thickBot="1">
      <c r="A15" s="42" t="s">
        <v>200</v>
      </c>
      <c r="B15" s="43" t="s">
        <v>19</v>
      </c>
      <c r="C15" s="43" t="s">
        <v>20</v>
      </c>
      <c r="D15" s="44">
        <v>2021</v>
      </c>
      <c r="E15" s="44">
        <v>2022</v>
      </c>
      <c r="F15" s="45">
        <v>2023</v>
      </c>
    </row>
    <row r="16" spans="1:6">
      <c r="A16" s="46" t="s">
        <v>201</v>
      </c>
      <c r="B16" s="47"/>
      <c r="C16" s="47"/>
      <c r="D16" s="48"/>
      <c r="E16" s="48"/>
      <c r="F16" s="178"/>
    </row>
    <row r="17" spans="1:6" ht="30.95">
      <c r="A17" s="80" t="s">
        <v>202</v>
      </c>
      <c r="B17" s="21" t="s">
        <v>28</v>
      </c>
      <c r="C17" s="21">
        <v>8</v>
      </c>
      <c r="D17" s="22" t="s">
        <v>130</v>
      </c>
      <c r="E17" s="22" t="s">
        <v>130</v>
      </c>
      <c r="F17" s="171">
        <v>49.5</v>
      </c>
    </row>
    <row r="18" spans="1:6">
      <c r="A18" s="46" t="s">
        <v>203</v>
      </c>
      <c r="B18" s="47"/>
      <c r="C18" s="47"/>
      <c r="D18" s="48"/>
      <c r="E18" s="48"/>
      <c r="F18" s="178"/>
    </row>
    <row r="19" spans="1:6" ht="41.65" thickBot="1">
      <c r="A19" s="84" t="s">
        <v>204</v>
      </c>
      <c r="B19" s="60" t="s">
        <v>28</v>
      </c>
      <c r="C19" s="60">
        <v>9</v>
      </c>
      <c r="D19" s="179" t="s">
        <v>130</v>
      </c>
      <c r="E19" s="180">
        <f>F19-8.9</f>
        <v>28.9</v>
      </c>
      <c r="F19" s="181">
        <v>37.799999999999997</v>
      </c>
    </row>
    <row r="20" spans="1:6">
      <c r="A20" s="24"/>
      <c r="B20" s="158"/>
      <c r="C20" s="158"/>
      <c r="D20" s="172"/>
      <c r="E20" s="172"/>
      <c r="F20" s="172"/>
    </row>
    <row r="21" spans="1:6" ht="130.5" customHeight="1">
      <c r="A21" s="355" t="s">
        <v>205</v>
      </c>
      <c r="B21" s="355"/>
      <c r="C21" s="355"/>
      <c r="D21" s="355"/>
      <c r="E21" s="355"/>
      <c r="F21" s="355"/>
    </row>
    <row r="22" spans="1:6">
      <c r="A22" s="359" t="s">
        <v>206</v>
      </c>
      <c r="B22" s="360"/>
      <c r="C22" s="360"/>
      <c r="D22" s="360"/>
      <c r="E22" s="360"/>
      <c r="F22" s="360"/>
    </row>
    <row r="23" spans="1:6">
      <c r="A23" s="355" t="s">
        <v>207</v>
      </c>
      <c r="B23" s="355"/>
      <c r="C23" s="355"/>
      <c r="D23" s="355"/>
      <c r="E23" s="355"/>
      <c r="F23" s="355"/>
    </row>
    <row r="24" spans="1:6">
      <c r="A24" s="355" t="s">
        <v>208</v>
      </c>
      <c r="B24" s="355"/>
      <c r="C24" s="355"/>
      <c r="D24" s="355"/>
      <c r="E24" s="355"/>
      <c r="F24" s="355"/>
    </row>
    <row r="25" spans="1:6">
      <c r="A25" s="355" t="s">
        <v>209</v>
      </c>
      <c r="B25" s="355"/>
      <c r="C25" s="355"/>
      <c r="D25" s="355"/>
      <c r="E25" s="355"/>
      <c r="F25" s="355"/>
    </row>
    <row r="26" spans="1:6" ht="33" customHeight="1">
      <c r="A26" s="355" t="s">
        <v>210</v>
      </c>
      <c r="B26" s="355"/>
      <c r="C26" s="355"/>
      <c r="D26" s="355"/>
      <c r="E26" s="355"/>
      <c r="F26" s="355"/>
    </row>
    <row r="27" spans="1:6" ht="20.25" customHeight="1">
      <c r="A27" s="355" t="s">
        <v>211</v>
      </c>
      <c r="B27" s="355"/>
      <c r="C27" s="355"/>
      <c r="D27" s="355"/>
      <c r="E27" s="355"/>
      <c r="F27" s="355"/>
    </row>
    <row r="28" spans="1:6" ht="45.75" customHeight="1">
      <c r="A28" s="356" t="s">
        <v>212</v>
      </c>
      <c r="B28" s="357"/>
      <c r="C28" s="357"/>
      <c r="D28" s="357"/>
      <c r="E28" s="357"/>
      <c r="F28" s="357"/>
    </row>
    <row r="29" spans="1:6" ht="23.25" customHeight="1">
      <c r="A29" s="357" t="s">
        <v>213</v>
      </c>
      <c r="B29" s="358"/>
      <c r="C29" s="358"/>
      <c r="D29" s="358"/>
      <c r="E29" s="358"/>
      <c r="F29" s="358"/>
    </row>
  </sheetData>
  <mergeCells count="9">
    <mergeCell ref="A28:F28"/>
    <mergeCell ref="A29:F29"/>
    <mergeCell ref="A21:F21"/>
    <mergeCell ref="A22:F22"/>
    <mergeCell ref="A23:F23"/>
    <mergeCell ref="A24:F24"/>
    <mergeCell ref="A25:F25"/>
    <mergeCell ref="A26:F26"/>
    <mergeCell ref="A27:F27"/>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90E5-C06E-4A5F-98EE-E3F7BFE2FFDF}">
  <sheetPr>
    <tabColor rgb="FF00B050"/>
    <pageSetUpPr fitToPage="1"/>
  </sheetPr>
  <dimension ref="A1:G58"/>
  <sheetViews>
    <sheetView showGridLines="0" zoomScaleNormal="100" workbookViewId="0"/>
  </sheetViews>
  <sheetFormatPr defaultColWidth="9.140625" defaultRowHeight="14.65"/>
  <cols>
    <col min="1" max="1" width="51.42578125" style="4" bestFit="1" customWidth="1"/>
    <col min="2" max="2" width="12.28515625" style="4" bestFit="1" customWidth="1"/>
    <col min="3" max="3" width="4.42578125" style="4" bestFit="1" customWidth="1"/>
    <col min="4" max="17" width="8.7109375" style="4" customWidth="1"/>
    <col min="18" max="16384" width="9.140625" style="4"/>
  </cols>
  <sheetData>
    <row r="1" spans="1:7" s="2" customFormat="1" ht="81" customHeight="1"/>
    <row r="3" spans="1:7">
      <c r="A3" s="40"/>
      <c r="B3" s="39"/>
      <c r="C3" s="39"/>
      <c r="D3" s="182"/>
      <c r="E3" s="41"/>
      <c r="F3" s="41"/>
      <c r="G3" s="41"/>
    </row>
    <row r="4" spans="1:7" ht="15" thickBot="1">
      <c r="A4" s="16" t="s">
        <v>214</v>
      </c>
      <c r="B4" s="17" t="s">
        <v>19</v>
      </c>
      <c r="C4" s="17" t="s">
        <v>20</v>
      </c>
      <c r="D4" s="18"/>
      <c r="E4" s="18">
        <v>2021</v>
      </c>
      <c r="F4" s="18">
        <v>2022</v>
      </c>
      <c r="G4" s="19" t="s">
        <v>21</v>
      </c>
    </row>
    <row r="5" spans="1:7">
      <c r="A5" s="361" t="s">
        <v>215</v>
      </c>
      <c r="B5" s="361"/>
      <c r="C5" s="361"/>
      <c r="D5" s="361"/>
      <c r="E5" s="361"/>
      <c r="F5" s="361"/>
      <c r="G5" s="183"/>
    </row>
    <row r="6" spans="1:7">
      <c r="A6" s="184" t="s">
        <v>216</v>
      </c>
      <c r="B6" s="185"/>
      <c r="C6" s="185"/>
      <c r="D6" s="186"/>
      <c r="E6" s="187"/>
      <c r="F6" s="187"/>
      <c r="G6" s="188"/>
    </row>
    <row r="7" spans="1:7">
      <c r="A7" s="189" t="s">
        <v>217</v>
      </c>
      <c r="B7" s="185" t="s">
        <v>28</v>
      </c>
      <c r="C7" s="185"/>
      <c r="D7" s="186"/>
      <c r="E7" s="187" t="s">
        <v>218</v>
      </c>
      <c r="F7" s="187">
        <v>93.4</v>
      </c>
      <c r="G7" s="188">
        <v>94.1</v>
      </c>
    </row>
    <row r="8" spans="1:7">
      <c r="A8" s="189" t="s">
        <v>219</v>
      </c>
      <c r="B8" s="185" t="s">
        <v>28</v>
      </c>
      <c r="C8" s="185"/>
      <c r="D8" s="186"/>
      <c r="E8" s="187" t="s">
        <v>220</v>
      </c>
      <c r="F8" s="187">
        <v>6.6</v>
      </c>
      <c r="G8" s="188">
        <v>5.9</v>
      </c>
    </row>
    <row r="9" spans="1:7">
      <c r="A9" s="190" t="s">
        <v>221</v>
      </c>
      <c r="B9" s="191" t="s">
        <v>110</v>
      </c>
      <c r="C9" s="144"/>
      <c r="D9" s="187"/>
      <c r="E9" s="187">
        <v>3.9</v>
      </c>
      <c r="F9" s="187">
        <v>3.8</v>
      </c>
      <c r="G9" s="188">
        <v>4.4000000000000004</v>
      </c>
    </row>
    <row r="10" spans="1:7">
      <c r="A10" s="189" t="s">
        <v>222</v>
      </c>
      <c r="B10" s="185" t="s">
        <v>110</v>
      </c>
      <c r="C10" s="192"/>
      <c r="D10" s="185"/>
      <c r="E10" s="193">
        <v>2</v>
      </c>
      <c r="F10" s="187">
        <v>1.9</v>
      </c>
      <c r="G10" s="188">
        <v>2.2000000000000002</v>
      </c>
    </row>
    <row r="11" spans="1:7">
      <c r="A11" s="189" t="s">
        <v>223</v>
      </c>
      <c r="B11" s="185" t="s">
        <v>110</v>
      </c>
      <c r="C11" s="192"/>
      <c r="D11" s="185"/>
      <c r="E11" s="187">
        <v>1.9</v>
      </c>
      <c r="F11" s="187">
        <v>1.9</v>
      </c>
      <c r="G11" s="188">
        <v>2.2000000000000002</v>
      </c>
    </row>
    <row r="12" spans="1:7">
      <c r="A12" s="190" t="s">
        <v>224</v>
      </c>
      <c r="B12" s="185" t="s">
        <v>110</v>
      </c>
      <c r="C12" s="192"/>
      <c r="D12" s="185"/>
      <c r="E12" s="193">
        <v>3</v>
      </c>
      <c r="F12" s="187">
        <v>2.7</v>
      </c>
      <c r="G12" s="188">
        <v>3.1</v>
      </c>
    </row>
    <row r="13" spans="1:7">
      <c r="A13" s="190" t="s">
        <v>225</v>
      </c>
      <c r="B13" s="185"/>
      <c r="C13" s="192"/>
      <c r="D13" s="185"/>
      <c r="E13" s="187"/>
      <c r="F13" s="187"/>
      <c r="G13" s="188"/>
    </row>
    <row r="14" spans="1:7">
      <c r="A14" s="189" t="s">
        <v>226</v>
      </c>
      <c r="B14" s="185" t="s">
        <v>28</v>
      </c>
      <c r="C14" s="185"/>
      <c r="D14" s="185"/>
      <c r="E14" s="194">
        <v>21.9</v>
      </c>
      <c r="F14" s="194">
        <v>20</v>
      </c>
      <c r="G14" s="195">
        <v>19</v>
      </c>
    </row>
    <row r="15" spans="1:7">
      <c r="A15" s="189" t="s">
        <v>227</v>
      </c>
      <c r="B15" s="185" t="s">
        <v>28</v>
      </c>
      <c r="C15" s="192"/>
      <c r="D15" s="185"/>
      <c r="E15" s="194">
        <v>12.2</v>
      </c>
      <c r="F15" s="194">
        <v>9</v>
      </c>
      <c r="G15" s="195">
        <v>9</v>
      </c>
    </row>
    <row r="16" spans="1:7">
      <c r="A16" s="189" t="s">
        <v>228</v>
      </c>
      <c r="B16" s="185" t="s">
        <v>28</v>
      </c>
      <c r="C16" s="192"/>
      <c r="D16" s="185"/>
      <c r="E16" s="194">
        <v>11</v>
      </c>
      <c r="F16" s="194">
        <v>12</v>
      </c>
      <c r="G16" s="195">
        <v>13</v>
      </c>
    </row>
    <row r="17" spans="1:7">
      <c r="A17" s="189" t="s">
        <v>229</v>
      </c>
      <c r="B17" s="185" t="s">
        <v>28</v>
      </c>
      <c r="C17" s="192"/>
      <c r="D17" s="185"/>
      <c r="E17" s="194">
        <v>7</v>
      </c>
      <c r="F17" s="194">
        <v>7</v>
      </c>
      <c r="G17" s="195">
        <v>6</v>
      </c>
    </row>
    <row r="18" spans="1:7">
      <c r="A18" s="189" t="s">
        <v>230</v>
      </c>
      <c r="B18" s="185" t="s">
        <v>28</v>
      </c>
      <c r="C18" s="192"/>
      <c r="D18" s="185"/>
      <c r="E18" s="194">
        <v>25.7</v>
      </c>
      <c r="F18" s="194">
        <v>28</v>
      </c>
      <c r="G18" s="195">
        <v>24</v>
      </c>
    </row>
    <row r="19" spans="1:7">
      <c r="A19" s="189" t="s">
        <v>231</v>
      </c>
      <c r="B19" s="185" t="s">
        <v>28</v>
      </c>
      <c r="C19" s="192"/>
      <c r="D19" s="185"/>
      <c r="E19" s="194">
        <v>10.4</v>
      </c>
      <c r="F19" s="194">
        <v>9</v>
      </c>
      <c r="G19" s="195">
        <v>12</v>
      </c>
    </row>
    <row r="20" spans="1:7">
      <c r="A20" s="189" t="s">
        <v>232</v>
      </c>
      <c r="B20" s="185" t="s">
        <v>28</v>
      </c>
      <c r="C20" s="192"/>
      <c r="D20" s="185"/>
      <c r="E20" s="194">
        <v>3.2</v>
      </c>
      <c r="F20" s="194">
        <v>4</v>
      </c>
      <c r="G20" s="195">
        <v>4</v>
      </c>
    </row>
    <row r="21" spans="1:7">
      <c r="A21" s="189" t="s">
        <v>70</v>
      </c>
      <c r="B21" s="185" t="s">
        <v>28</v>
      </c>
      <c r="C21" s="192"/>
      <c r="D21" s="185"/>
      <c r="E21" s="194">
        <v>8.6</v>
      </c>
      <c r="F21" s="194">
        <v>11</v>
      </c>
      <c r="G21" s="195">
        <v>13</v>
      </c>
    </row>
    <row r="22" spans="1:7">
      <c r="A22" s="362" t="s">
        <v>233</v>
      </c>
      <c r="B22" s="362"/>
      <c r="C22" s="362"/>
      <c r="D22" s="362"/>
      <c r="E22" s="362"/>
      <c r="F22" s="362"/>
      <c r="G22" s="188"/>
    </row>
    <row r="23" spans="1:7">
      <c r="A23" s="190" t="s">
        <v>234</v>
      </c>
      <c r="B23" s="185" t="s">
        <v>110</v>
      </c>
      <c r="C23" s="187"/>
      <c r="D23" s="187"/>
      <c r="E23" s="193">
        <v>1</v>
      </c>
      <c r="F23" s="187">
        <v>1.1000000000000001</v>
      </c>
      <c r="G23" s="188">
        <v>1.2</v>
      </c>
    </row>
    <row r="24" spans="1:7">
      <c r="A24" s="190" t="s">
        <v>235</v>
      </c>
      <c r="B24" s="185" t="s">
        <v>110</v>
      </c>
      <c r="C24" s="185"/>
      <c r="D24" s="187"/>
      <c r="E24" s="187" t="s">
        <v>130</v>
      </c>
      <c r="F24" s="187">
        <v>2.4</v>
      </c>
      <c r="G24" s="188">
        <v>3.3</v>
      </c>
    </row>
    <row r="25" spans="1:7">
      <c r="A25" s="189" t="s">
        <v>236</v>
      </c>
      <c r="B25" s="185" t="s">
        <v>237</v>
      </c>
      <c r="C25" s="185"/>
      <c r="D25" s="187"/>
      <c r="E25" s="194">
        <v>21</v>
      </c>
      <c r="F25" s="194">
        <v>23</v>
      </c>
      <c r="G25" s="195">
        <v>18</v>
      </c>
    </row>
    <row r="26" spans="1:7">
      <c r="A26" s="189" t="s">
        <v>238</v>
      </c>
      <c r="B26" s="185" t="s">
        <v>237</v>
      </c>
      <c r="C26" s="185"/>
      <c r="D26" s="186"/>
      <c r="E26" s="194">
        <v>21</v>
      </c>
      <c r="F26" s="194">
        <v>20</v>
      </c>
      <c r="G26" s="195">
        <v>16</v>
      </c>
    </row>
    <row r="27" spans="1:7">
      <c r="A27" s="189" t="s">
        <v>239</v>
      </c>
      <c r="B27" s="185" t="s">
        <v>237</v>
      </c>
      <c r="C27" s="185"/>
      <c r="D27" s="186"/>
      <c r="E27" s="194">
        <v>2</v>
      </c>
      <c r="F27" s="194">
        <v>2</v>
      </c>
      <c r="G27" s="195">
        <v>2</v>
      </c>
    </row>
    <row r="28" spans="1:7">
      <c r="A28" s="196" t="s">
        <v>240</v>
      </c>
      <c r="B28" s="185"/>
      <c r="C28" s="191">
        <v>1</v>
      </c>
      <c r="D28" s="186"/>
      <c r="E28" s="187"/>
      <c r="F28" s="187"/>
      <c r="G28" s="188"/>
    </row>
    <row r="29" spans="1:7">
      <c r="A29" s="190" t="s">
        <v>241</v>
      </c>
      <c r="B29" s="185" t="s">
        <v>110</v>
      </c>
      <c r="C29" s="185"/>
      <c r="D29" s="186"/>
      <c r="E29" s="187">
        <v>5.6</v>
      </c>
      <c r="F29" s="187">
        <v>5.5</v>
      </c>
      <c r="G29" s="188">
        <v>5.2</v>
      </c>
    </row>
    <row r="30" spans="1:7">
      <c r="A30" s="189" t="s">
        <v>242</v>
      </c>
      <c r="B30" s="185" t="s">
        <v>110</v>
      </c>
      <c r="C30" s="185"/>
      <c r="D30" s="186"/>
      <c r="E30" s="187">
        <v>1.4</v>
      </c>
      <c r="F30" s="187">
        <v>1.4</v>
      </c>
      <c r="G30" s="188">
        <v>1.1000000000000001</v>
      </c>
    </row>
    <row r="31" spans="1:7">
      <c r="A31" s="189" t="s">
        <v>242</v>
      </c>
      <c r="B31" s="185" t="s">
        <v>237</v>
      </c>
      <c r="C31" s="185"/>
      <c r="D31" s="186"/>
      <c r="E31" s="194">
        <v>25</v>
      </c>
      <c r="F31" s="194">
        <v>25</v>
      </c>
      <c r="G31" s="195">
        <v>20.5</v>
      </c>
    </row>
    <row r="32" spans="1:7">
      <c r="A32" s="190" t="s">
        <v>32</v>
      </c>
      <c r="B32" s="185"/>
      <c r="C32" s="185"/>
      <c r="D32" s="186"/>
      <c r="E32" s="187"/>
      <c r="F32" s="187"/>
      <c r="G32" s="188"/>
    </row>
    <row r="33" spans="1:7">
      <c r="A33" s="189" t="s">
        <v>243</v>
      </c>
      <c r="B33" s="185" t="s">
        <v>110</v>
      </c>
      <c r="C33" s="185"/>
      <c r="D33" s="186"/>
      <c r="E33" s="187">
        <v>0.6</v>
      </c>
      <c r="F33" s="187">
        <v>0.7</v>
      </c>
      <c r="G33" s="188">
        <v>0.5</v>
      </c>
    </row>
    <row r="34" spans="1:7">
      <c r="A34" s="189" t="s">
        <v>243</v>
      </c>
      <c r="B34" s="185" t="s">
        <v>237</v>
      </c>
      <c r="C34" s="185"/>
      <c r="D34" s="186"/>
      <c r="E34" s="194">
        <v>27</v>
      </c>
      <c r="F34" s="194">
        <v>27</v>
      </c>
      <c r="G34" s="195">
        <v>20</v>
      </c>
    </row>
    <row r="35" spans="1:7">
      <c r="A35" s="189" t="s">
        <v>244</v>
      </c>
      <c r="B35" s="185" t="s">
        <v>237</v>
      </c>
      <c r="C35" s="185"/>
      <c r="D35" s="186"/>
      <c r="E35" s="194">
        <v>73</v>
      </c>
      <c r="F35" s="194">
        <v>73</v>
      </c>
      <c r="G35" s="195">
        <v>80</v>
      </c>
    </row>
    <row r="36" spans="1:7">
      <c r="A36" s="190" t="s">
        <v>245</v>
      </c>
      <c r="B36" s="185"/>
      <c r="C36" s="185"/>
      <c r="D36" s="186"/>
      <c r="E36" s="187"/>
      <c r="F36" s="187"/>
      <c r="G36" s="188"/>
    </row>
    <row r="37" spans="1:7">
      <c r="A37" s="189" t="s">
        <v>246</v>
      </c>
      <c r="B37" s="185" t="s">
        <v>237</v>
      </c>
      <c r="C37" s="185"/>
      <c r="D37" s="186"/>
      <c r="E37" s="194">
        <v>40</v>
      </c>
      <c r="F37" s="194">
        <v>40</v>
      </c>
      <c r="G37" s="195">
        <v>43</v>
      </c>
    </row>
    <row r="38" spans="1:7">
      <c r="A38" s="189" t="s">
        <v>247</v>
      </c>
      <c r="B38" s="185" t="s">
        <v>237</v>
      </c>
      <c r="C38" s="185"/>
      <c r="D38" s="186"/>
      <c r="E38" s="194">
        <v>28</v>
      </c>
      <c r="F38" s="194">
        <v>27</v>
      </c>
      <c r="G38" s="195">
        <v>30</v>
      </c>
    </row>
    <row r="39" spans="1:7">
      <c r="A39" s="189" t="s">
        <v>248</v>
      </c>
      <c r="B39" s="185" t="s">
        <v>237</v>
      </c>
      <c r="C39" s="185"/>
      <c r="D39" s="186"/>
      <c r="E39" s="194">
        <v>14</v>
      </c>
      <c r="F39" s="194">
        <v>12</v>
      </c>
      <c r="G39" s="195">
        <v>14</v>
      </c>
    </row>
    <row r="40" spans="1:7">
      <c r="A40" s="189" t="s">
        <v>249</v>
      </c>
      <c r="B40" s="185" t="s">
        <v>237</v>
      </c>
      <c r="C40" s="185"/>
      <c r="D40" s="186"/>
      <c r="E40" s="194">
        <v>16</v>
      </c>
      <c r="F40" s="194">
        <v>16</v>
      </c>
      <c r="G40" s="195">
        <v>8</v>
      </c>
    </row>
    <row r="41" spans="1:7">
      <c r="A41" s="189" t="s">
        <v>70</v>
      </c>
      <c r="B41" s="185" t="s">
        <v>237</v>
      </c>
      <c r="C41" s="185"/>
      <c r="D41" s="186"/>
      <c r="E41" s="194">
        <v>2</v>
      </c>
      <c r="F41" s="194">
        <v>5</v>
      </c>
      <c r="G41" s="195">
        <v>5</v>
      </c>
    </row>
    <row r="42" spans="1:7">
      <c r="A42" s="190" t="s">
        <v>250</v>
      </c>
      <c r="B42" s="185"/>
      <c r="C42" s="185"/>
      <c r="D42" s="186"/>
      <c r="E42" s="187"/>
      <c r="F42" s="187"/>
      <c r="G42" s="188"/>
    </row>
    <row r="43" spans="1:7">
      <c r="A43" s="189" t="s">
        <v>251</v>
      </c>
      <c r="B43" s="185" t="s">
        <v>252</v>
      </c>
      <c r="C43" s="185"/>
      <c r="D43" s="186"/>
      <c r="E43" s="194">
        <v>37</v>
      </c>
      <c r="F43" s="194">
        <v>38</v>
      </c>
      <c r="G43" s="195">
        <v>36</v>
      </c>
    </row>
    <row r="44" spans="1:7">
      <c r="A44" s="190" t="s">
        <v>253</v>
      </c>
      <c r="B44" s="185"/>
      <c r="C44" s="185"/>
      <c r="D44" s="186"/>
      <c r="E44" s="187"/>
      <c r="F44" s="187"/>
      <c r="G44" s="188"/>
    </row>
    <row r="45" spans="1:7">
      <c r="A45" s="189" t="s">
        <v>254</v>
      </c>
      <c r="B45" s="185" t="s">
        <v>255</v>
      </c>
      <c r="C45" s="185"/>
      <c r="D45" s="186"/>
      <c r="E45" s="194">
        <v>19</v>
      </c>
      <c r="F45" s="194">
        <v>20</v>
      </c>
      <c r="G45" s="195">
        <v>21</v>
      </c>
    </row>
    <row r="46" spans="1:7">
      <c r="A46" s="189" t="s">
        <v>256</v>
      </c>
      <c r="B46" s="185" t="s">
        <v>255</v>
      </c>
      <c r="C46" s="185"/>
      <c r="D46" s="186"/>
      <c r="E46" s="194">
        <v>21</v>
      </c>
      <c r="F46" s="194">
        <v>25</v>
      </c>
      <c r="G46" s="195">
        <v>27</v>
      </c>
    </row>
    <row r="47" spans="1:7">
      <c r="A47" s="189" t="s">
        <v>244</v>
      </c>
      <c r="B47" s="185" t="s">
        <v>255</v>
      </c>
      <c r="C47" s="185"/>
      <c r="D47" s="186"/>
      <c r="E47" s="194">
        <v>60</v>
      </c>
      <c r="F47" s="194">
        <v>55</v>
      </c>
      <c r="G47" s="195">
        <v>52</v>
      </c>
    </row>
    <row r="48" spans="1:7">
      <c r="A48" s="190" t="s">
        <v>257</v>
      </c>
      <c r="B48" s="185"/>
      <c r="C48" s="185"/>
      <c r="D48" s="186"/>
      <c r="E48" s="193"/>
      <c r="F48" s="193"/>
      <c r="G48" s="197"/>
    </row>
    <row r="49" spans="1:7">
      <c r="A49" s="189" t="s">
        <v>258</v>
      </c>
      <c r="B49" s="185" t="s">
        <v>259</v>
      </c>
      <c r="C49" s="185"/>
      <c r="D49" s="186"/>
      <c r="E49" s="194">
        <v>12</v>
      </c>
      <c r="F49" s="194">
        <v>26</v>
      </c>
      <c r="G49" s="195">
        <v>22</v>
      </c>
    </row>
    <row r="50" spans="1:7">
      <c r="A50" s="189" t="s">
        <v>260</v>
      </c>
      <c r="B50" s="185" t="s">
        <v>259</v>
      </c>
      <c r="C50" s="185"/>
      <c r="D50" s="186"/>
      <c r="E50" s="194">
        <v>28</v>
      </c>
      <c r="F50" s="194">
        <v>11</v>
      </c>
      <c r="G50" s="195">
        <v>12</v>
      </c>
    </row>
    <row r="51" spans="1:7">
      <c r="A51" s="189" t="s">
        <v>244</v>
      </c>
      <c r="B51" s="185" t="s">
        <v>259</v>
      </c>
      <c r="C51" s="185"/>
      <c r="D51" s="186"/>
      <c r="E51" s="194">
        <v>60</v>
      </c>
      <c r="F51" s="194">
        <v>63</v>
      </c>
      <c r="G51" s="195">
        <v>66</v>
      </c>
    </row>
    <row r="52" spans="1:7">
      <c r="A52" s="190" t="s">
        <v>261</v>
      </c>
      <c r="B52" s="185"/>
      <c r="C52" s="185"/>
      <c r="D52" s="186"/>
      <c r="E52" s="193"/>
      <c r="F52" s="193"/>
      <c r="G52" s="197"/>
    </row>
    <row r="53" spans="1:7">
      <c r="A53" s="189" t="s">
        <v>254</v>
      </c>
      <c r="B53" s="185" t="s">
        <v>262</v>
      </c>
      <c r="C53" s="185"/>
      <c r="D53" s="186"/>
      <c r="E53" s="193" t="s">
        <v>130</v>
      </c>
      <c r="F53" s="194" t="s">
        <v>130</v>
      </c>
      <c r="G53" s="195">
        <v>9</v>
      </c>
    </row>
    <row r="54" spans="1:7">
      <c r="A54" s="189" t="s">
        <v>256</v>
      </c>
      <c r="B54" s="185" t="s">
        <v>262</v>
      </c>
      <c r="C54" s="185"/>
      <c r="D54" s="186"/>
      <c r="E54" s="193" t="s">
        <v>130</v>
      </c>
      <c r="F54" s="194">
        <v>21</v>
      </c>
      <c r="G54" s="195">
        <v>10</v>
      </c>
    </row>
    <row r="55" spans="1:7">
      <c r="A55" s="189" t="s">
        <v>263</v>
      </c>
      <c r="B55" s="185" t="s">
        <v>262</v>
      </c>
      <c r="C55" s="185"/>
      <c r="D55" s="186"/>
      <c r="E55" s="193" t="s">
        <v>130</v>
      </c>
      <c r="F55" s="194">
        <v>17</v>
      </c>
      <c r="G55" s="195">
        <v>15</v>
      </c>
    </row>
    <row r="56" spans="1:7" ht="15" thickBot="1">
      <c r="A56" s="189" t="s">
        <v>244</v>
      </c>
      <c r="B56" s="185" t="s">
        <v>262</v>
      </c>
      <c r="C56" s="185"/>
      <c r="D56" s="186"/>
      <c r="E56" s="193" t="s">
        <v>130</v>
      </c>
      <c r="F56" s="194">
        <v>62</v>
      </c>
      <c r="G56" s="195">
        <v>66</v>
      </c>
    </row>
    <row r="57" spans="1:7">
      <c r="A57" s="380"/>
      <c r="B57" s="380"/>
      <c r="C57" s="380"/>
      <c r="D57" s="380"/>
      <c r="E57" s="380"/>
      <c r="F57" s="380"/>
      <c r="G57" s="380"/>
    </row>
    <row r="58" spans="1:7">
      <c r="A58" s="353" t="s">
        <v>264</v>
      </c>
      <c r="B58" s="353"/>
      <c r="C58" s="353"/>
      <c r="D58" s="353"/>
      <c r="E58" s="353"/>
      <c r="F58" s="353"/>
      <c r="G58" s="353"/>
    </row>
  </sheetData>
  <mergeCells count="4">
    <mergeCell ref="A5:F5"/>
    <mergeCell ref="A57:G57"/>
    <mergeCell ref="A58:G58"/>
    <mergeCell ref="A22:F22"/>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5AB6-E1DA-455C-AD9E-E8CA5BCB47E6}">
  <sheetPr>
    <tabColor rgb="FF00B050"/>
    <pageSetUpPr fitToPage="1"/>
  </sheetPr>
  <dimension ref="A1:G32"/>
  <sheetViews>
    <sheetView showGridLines="0" zoomScaleNormal="100" workbookViewId="0"/>
  </sheetViews>
  <sheetFormatPr defaultColWidth="9.140625" defaultRowHeight="14.65"/>
  <cols>
    <col min="1" max="1" width="45.42578125" style="4" bestFit="1" customWidth="1"/>
    <col min="2" max="2" width="20.5703125" style="4" bestFit="1" customWidth="1"/>
    <col min="3" max="3" width="4.42578125" style="4" bestFit="1" customWidth="1"/>
    <col min="4" max="17" width="8.7109375" style="4" customWidth="1"/>
    <col min="18" max="16384" width="9.140625" style="4"/>
  </cols>
  <sheetData>
    <row r="1" spans="1:7" s="2" customFormat="1" ht="81" customHeight="1"/>
    <row r="3" spans="1:7">
      <c r="A3" s="40"/>
      <c r="B3" s="39"/>
      <c r="C3" s="39"/>
      <c r="D3" s="182"/>
      <c r="E3" s="41"/>
      <c r="F3" s="41"/>
      <c r="G3" s="41"/>
    </row>
    <row r="4" spans="1:7">
      <c r="A4" s="198" t="s">
        <v>265</v>
      </c>
      <c r="B4" s="199" t="s">
        <v>19</v>
      </c>
      <c r="C4" s="199" t="s">
        <v>20</v>
      </c>
      <c r="D4" s="200"/>
      <c r="E4" s="200">
        <v>2021</v>
      </c>
      <c r="F4" s="200">
        <v>2022</v>
      </c>
      <c r="G4" s="201" t="s">
        <v>21</v>
      </c>
    </row>
    <row r="5" spans="1:7">
      <c r="A5" s="202" t="s">
        <v>266</v>
      </c>
      <c r="B5" s="203"/>
      <c r="C5" s="191">
        <v>1</v>
      </c>
      <c r="D5" s="204"/>
      <c r="E5" s="205"/>
      <c r="F5" s="205"/>
      <c r="G5" s="206"/>
    </row>
    <row r="6" spans="1:7">
      <c r="A6" s="189" t="s">
        <v>267</v>
      </c>
      <c r="B6" s="191" t="s">
        <v>268</v>
      </c>
      <c r="C6" s="191"/>
      <c r="D6" s="207"/>
      <c r="E6" s="207">
        <v>164</v>
      </c>
      <c r="F6" s="207">
        <v>139</v>
      </c>
      <c r="G6" s="208">
        <v>129</v>
      </c>
    </row>
    <row r="7" spans="1:7">
      <c r="A7" s="189" t="s">
        <v>269</v>
      </c>
      <c r="B7" s="191" t="s">
        <v>268</v>
      </c>
      <c r="C7" s="191"/>
      <c r="D7" s="209"/>
      <c r="E7" s="207">
        <v>244</v>
      </c>
      <c r="F7" s="207">
        <v>194</v>
      </c>
      <c r="G7" s="208">
        <v>181</v>
      </c>
    </row>
    <row r="8" spans="1:7">
      <c r="A8" s="189" t="s">
        <v>270</v>
      </c>
      <c r="B8" s="191" t="s">
        <v>268</v>
      </c>
      <c r="C8" s="191"/>
      <c r="D8" s="209"/>
      <c r="E8" s="207">
        <v>169</v>
      </c>
      <c r="F8" s="207">
        <v>143</v>
      </c>
      <c r="G8" s="208">
        <v>132</v>
      </c>
    </row>
    <row r="9" spans="1:7">
      <c r="A9" s="189" t="s">
        <v>271</v>
      </c>
      <c r="B9" s="191" t="s">
        <v>268</v>
      </c>
      <c r="C9" s="191"/>
      <c r="D9" s="209"/>
      <c r="E9" s="207">
        <v>323</v>
      </c>
      <c r="F9" s="207">
        <v>204</v>
      </c>
      <c r="G9" s="208">
        <v>202</v>
      </c>
    </row>
    <row r="10" spans="1:7">
      <c r="A10" s="189" t="s">
        <v>272</v>
      </c>
      <c r="B10" s="191" t="s">
        <v>268</v>
      </c>
      <c r="C10" s="191"/>
      <c r="D10" s="209"/>
      <c r="E10" s="207">
        <v>161</v>
      </c>
      <c r="F10" s="207">
        <v>112</v>
      </c>
      <c r="G10" s="208">
        <v>110</v>
      </c>
    </row>
    <row r="11" spans="1:7">
      <c r="A11" s="189" t="s">
        <v>273</v>
      </c>
      <c r="B11" s="191" t="s">
        <v>268</v>
      </c>
      <c r="C11" s="191"/>
      <c r="D11" s="209"/>
      <c r="E11" s="207">
        <v>165</v>
      </c>
      <c r="F11" s="207">
        <v>92</v>
      </c>
      <c r="G11" s="208">
        <v>72</v>
      </c>
    </row>
    <row r="12" spans="1:7">
      <c r="A12" s="189" t="s">
        <v>274</v>
      </c>
      <c r="B12" s="191" t="s">
        <v>275</v>
      </c>
      <c r="C12" s="191">
        <v>2</v>
      </c>
      <c r="D12" s="209"/>
      <c r="E12" s="207" t="s">
        <v>130</v>
      </c>
      <c r="F12" s="210">
        <v>1100000</v>
      </c>
      <c r="G12" s="211">
        <v>1300000</v>
      </c>
    </row>
    <row r="13" spans="1:7">
      <c r="A13" s="190" t="s">
        <v>276</v>
      </c>
      <c r="B13" s="185"/>
      <c r="C13" s="191">
        <v>1</v>
      </c>
      <c r="D13" s="186"/>
      <c r="E13" s="187"/>
      <c r="F13" s="187"/>
      <c r="G13" s="188"/>
    </row>
    <row r="14" spans="1:7">
      <c r="A14" s="212" t="s">
        <v>277</v>
      </c>
      <c r="B14" s="191" t="s">
        <v>268</v>
      </c>
      <c r="C14" s="191"/>
      <c r="D14" s="209"/>
      <c r="E14" s="207">
        <v>59</v>
      </c>
      <c r="F14" s="207">
        <v>96</v>
      </c>
      <c r="G14" s="208">
        <v>106</v>
      </c>
    </row>
    <row r="15" spans="1:7">
      <c r="A15" s="189" t="s">
        <v>278</v>
      </c>
      <c r="B15" s="191" t="s">
        <v>268</v>
      </c>
      <c r="C15" s="191"/>
      <c r="D15" s="209"/>
      <c r="E15" s="207">
        <v>90</v>
      </c>
      <c r="F15" s="207">
        <v>97</v>
      </c>
      <c r="G15" s="208">
        <v>82</v>
      </c>
    </row>
    <row r="16" spans="1:7">
      <c r="A16" s="190" t="s">
        <v>279</v>
      </c>
      <c r="B16" s="191"/>
      <c r="C16" s="191">
        <v>1</v>
      </c>
      <c r="D16" s="209"/>
      <c r="E16" s="207"/>
      <c r="F16" s="207"/>
      <c r="G16" s="208"/>
    </row>
    <row r="17" spans="1:7">
      <c r="A17" s="189" t="s">
        <v>280</v>
      </c>
      <c r="B17" s="191" t="s">
        <v>268</v>
      </c>
      <c r="C17" s="191"/>
      <c r="D17" s="207"/>
      <c r="E17" s="207">
        <v>156</v>
      </c>
      <c r="F17" s="207">
        <v>137</v>
      </c>
      <c r="G17" s="208">
        <v>129</v>
      </c>
    </row>
    <row r="18" spans="1:7">
      <c r="A18" s="189" t="s">
        <v>281</v>
      </c>
      <c r="B18" s="191" t="s">
        <v>275</v>
      </c>
      <c r="C18" s="191">
        <v>2</v>
      </c>
      <c r="D18" s="209"/>
      <c r="E18" s="207" t="s">
        <v>130</v>
      </c>
      <c r="F18" s="210">
        <v>1100000</v>
      </c>
      <c r="G18" s="211">
        <v>1300000</v>
      </c>
    </row>
    <row r="19" spans="1:7">
      <c r="A19" s="190" t="s">
        <v>282</v>
      </c>
      <c r="B19" s="191"/>
      <c r="C19" s="191"/>
      <c r="D19" s="209"/>
      <c r="E19" s="207"/>
      <c r="F19" s="207"/>
      <c r="G19" s="208"/>
    </row>
    <row r="20" spans="1:7">
      <c r="A20" s="189" t="s">
        <v>283</v>
      </c>
      <c r="B20" s="191" t="s">
        <v>284</v>
      </c>
      <c r="C20" s="191"/>
      <c r="D20" s="209"/>
      <c r="E20" s="207">
        <v>0.28000000000000003</v>
      </c>
      <c r="F20" s="207">
        <v>0.28000000000000003</v>
      </c>
      <c r="G20" s="208">
        <v>0.28000000000000003</v>
      </c>
    </row>
    <row r="21" spans="1:7">
      <c r="A21" s="189" t="s">
        <v>285</v>
      </c>
      <c r="B21" s="191" t="s">
        <v>284</v>
      </c>
      <c r="C21" s="191"/>
      <c r="D21" s="209"/>
      <c r="E21" s="207">
        <v>0.39</v>
      </c>
      <c r="F21" s="207">
        <v>0.37</v>
      </c>
      <c r="G21" s="208">
        <v>0.37</v>
      </c>
    </row>
    <row r="22" spans="1:7">
      <c r="A22" s="190" t="s">
        <v>286</v>
      </c>
      <c r="B22" s="191"/>
      <c r="C22" s="191"/>
      <c r="D22" s="209"/>
      <c r="E22" s="207"/>
      <c r="F22" s="207"/>
      <c r="G22" s="208"/>
    </row>
    <row r="23" spans="1:7">
      <c r="A23" s="189" t="s">
        <v>287</v>
      </c>
      <c r="B23" s="191" t="s">
        <v>288</v>
      </c>
      <c r="C23" s="191"/>
      <c r="D23" s="207"/>
      <c r="E23" s="207">
        <v>21.9</v>
      </c>
      <c r="F23" s="207" t="s">
        <v>130</v>
      </c>
      <c r="G23" s="208" t="s">
        <v>130</v>
      </c>
    </row>
    <row r="24" spans="1:7">
      <c r="A24" s="189" t="s">
        <v>289</v>
      </c>
      <c r="B24" s="191" t="s">
        <v>288</v>
      </c>
      <c r="C24" s="191">
        <v>3</v>
      </c>
      <c r="D24" s="209"/>
      <c r="E24" s="207">
        <v>38.1</v>
      </c>
      <c r="F24" s="207" t="s">
        <v>130</v>
      </c>
      <c r="G24" s="208" t="s">
        <v>130</v>
      </c>
    </row>
    <row r="25" spans="1:7">
      <c r="A25" s="189" t="s">
        <v>290</v>
      </c>
      <c r="B25" s="191" t="s">
        <v>288</v>
      </c>
      <c r="C25" s="191">
        <v>4</v>
      </c>
      <c r="D25" s="213"/>
      <c r="E25" s="214">
        <v>18.3</v>
      </c>
      <c r="F25" s="207">
        <v>17.100000000000001</v>
      </c>
      <c r="G25" s="215" t="s">
        <v>130</v>
      </c>
    </row>
    <row r="26" spans="1:7">
      <c r="A26" s="189" t="s">
        <v>291</v>
      </c>
      <c r="B26" s="191" t="s">
        <v>288</v>
      </c>
      <c r="C26" s="191">
        <v>3</v>
      </c>
      <c r="D26" s="213"/>
      <c r="E26" s="214">
        <v>28.3</v>
      </c>
      <c r="F26" s="207">
        <v>25.6</v>
      </c>
      <c r="G26" s="215" t="s">
        <v>130</v>
      </c>
    </row>
    <row r="27" spans="1:7" ht="15" thickBot="1">
      <c r="A27" s="216" t="s">
        <v>292</v>
      </c>
      <c r="B27" s="217" t="s">
        <v>275</v>
      </c>
      <c r="C27" s="191"/>
      <c r="D27" s="218"/>
      <c r="E27" s="219">
        <v>15000</v>
      </c>
      <c r="F27" s="219">
        <v>11500</v>
      </c>
      <c r="G27" s="220" t="s">
        <v>130</v>
      </c>
    </row>
    <row r="28" spans="1:7">
      <c r="A28" s="381"/>
      <c r="B28" s="381"/>
      <c r="C28" s="381"/>
      <c r="D28" s="381"/>
      <c r="E28" s="381"/>
      <c r="F28" s="381"/>
      <c r="G28" s="381"/>
    </row>
    <row r="29" spans="1:7">
      <c r="A29" s="382" t="s">
        <v>293</v>
      </c>
      <c r="B29" s="383"/>
      <c r="C29" s="383"/>
      <c r="D29" s="383"/>
      <c r="E29" s="383"/>
      <c r="F29" s="383"/>
      <c r="G29" s="383"/>
    </row>
    <row r="30" spans="1:7">
      <c r="A30" s="382" t="s">
        <v>294</v>
      </c>
      <c r="B30" s="382"/>
      <c r="C30" s="382"/>
      <c r="D30" s="382"/>
      <c r="E30" s="382"/>
      <c r="F30" s="382"/>
      <c r="G30" s="382"/>
    </row>
    <row r="31" spans="1:7">
      <c r="A31" s="382" t="s">
        <v>295</v>
      </c>
      <c r="B31" s="383"/>
      <c r="C31" s="383"/>
      <c r="D31" s="383"/>
      <c r="E31" s="383"/>
      <c r="F31" s="383"/>
      <c r="G31" s="383"/>
    </row>
    <row r="32" spans="1:7" ht="21" customHeight="1">
      <c r="A32" s="363" t="s">
        <v>296</v>
      </c>
      <c r="B32" s="364"/>
      <c r="C32" s="364"/>
      <c r="D32" s="364"/>
      <c r="E32" s="364"/>
      <c r="F32" s="364"/>
      <c r="G32" s="364"/>
    </row>
  </sheetData>
  <mergeCells count="5">
    <mergeCell ref="A28:G28"/>
    <mergeCell ref="A29:G29"/>
    <mergeCell ref="A30:G30"/>
    <mergeCell ref="A31:G31"/>
    <mergeCell ref="A32:G32"/>
  </mergeCells>
  <pageMargins left="0.46020833333333333" right="0.42104166666666665" top="0.39370078740157483" bottom="0.70866141732283472" header="0.39370078740157483" footer="0.39370078740157483"/>
  <pageSetup paperSize="9" fitToHeight="0" orientation="landscape" r:id="rId1"/>
  <headerFooter scaleWithDoc="0"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C7095E585A56429828CCAEA967349E" ma:contentTypeVersion="16" ma:contentTypeDescription="Create a new document." ma:contentTypeScope="" ma:versionID="8f41be5a79428e53ff4976ec7bf231e8">
  <xsd:schema xmlns:xsd="http://www.w3.org/2001/XMLSchema" xmlns:xs="http://www.w3.org/2001/XMLSchema" xmlns:p="http://schemas.microsoft.com/office/2006/metadata/properties" xmlns:ns1="http://schemas.microsoft.com/sharepoint/v3" xmlns:ns2="37485479-99dc-4dab-afa7-fca548f7da23" xmlns:ns3="3c535fa1-e459-46d3-888d-b4f58c37ff3a" targetNamespace="http://schemas.microsoft.com/office/2006/metadata/properties" ma:root="true" ma:fieldsID="4d0aa5931b0a3b172e3493b937cf7f6e" ns1:_="" ns2:_="" ns3:_="">
    <xsd:import namespace="http://schemas.microsoft.com/sharepoint/v3"/>
    <xsd:import namespace="37485479-99dc-4dab-afa7-fca548f7da23"/>
    <xsd:import namespace="3c535fa1-e459-46d3-888d-b4f58c37ff3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485479-99dc-4dab-afa7-fca548f7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0d9dfe-5618-4a1d-be93-97257415764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535fa1-e459-46d3-888d-b4f58c37ff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1ff3751-8331-4576-94f8-9943f6da2213}" ma:internalName="TaxCatchAll" ma:showField="CatchAllData" ma:web="3c535fa1-e459-46d3-888d-b4f58c37ff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3c535fa1-e459-46d3-888d-b4f58c37ff3a">
      <UserInfo>
        <DisplayName>Susana Gomez</DisplayName>
        <AccountId>110</AccountId>
        <AccountType/>
      </UserInfo>
      <UserInfo>
        <DisplayName>Emma Brownlow-Smith</DisplayName>
        <AccountId>111</AccountId>
        <AccountType/>
      </UserInfo>
      <UserInfo>
        <DisplayName>Eric Mitchell</DisplayName>
        <AccountId>20</AccountId>
        <AccountType/>
      </UserInfo>
      <UserInfo>
        <DisplayName>Andreas Preis</DisplayName>
        <AccountId>47</AccountId>
        <AccountType/>
      </UserInfo>
    </SharedWithUsers>
    <lcf76f155ced4ddcb4097134ff3c332f xmlns="37485479-99dc-4dab-afa7-fca548f7da23">
      <Terms xmlns="http://schemas.microsoft.com/office/infopath/2007/PartnerControls"/>
    </lcf76f155ced4ddcb4097134ff3c332f>
    <TaxCatchAll xmlns="3c535fa1-e459-46d3-888d-b4f58c37ff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03888-4A0E-47F1-A196-7B2155B2DD31}"/>
</file>

<file path=customXml/itemProps2.xml><?xml version="1.0" encoding="utf-8"?>
<ds:datastoreItem xmlns:ds="http://schemas.openxmlformats.org/officeDocument/2006/customXml" ds:itemID="{E1878DF7-9B33-488E-975D-D3B54067A9A6}"/>
</file>

<file path=customXml/itemProps3.xml><?xml version="1.0" encoding="utf-8"?>
<ds:datastoreItem xmlns:ds="http://schemas.openxmlformats.org/officeDocument/2006/customXml" ds:itemID="{AB90FCB7-5AED-48A8-9AF8-E8EE8636B2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Bianca Balio</dc:creator>
  <cp:keywords/>
  <dc:description/>
  <cp:lastModifiedBy>Mithuna Sellathurai</cp:lastModifiedBy>
  <cp:revision/>
  <dcterms:created xsi:type="dcterms:W3CDTF">2023-09-01T09:05:01Z</dcterms:created>
  <dcterms:modified xsi:type="dcterms:W3CDTF">2024-03-12T13:55:33Z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0c2fedb-0da6-4717-8531-d16a1b9930f4_Enabled">
    <vt:lpwstr>true</vt:lpwstr>
  </property>
  <property fmtid="{D5CDD505-2E9C-101B-9397-08002B2CF9AE}" pid="3" name="MSIP_Label_90c2fedb-0da6-4717-8531-d16a1b9930f4_SetDate">
    <vt:lpwstr>2023-09-01T09:06:42Z</vt:lpwstr>
  </property>
  <property fmtid="{D5CDD505-2E9C-101B-9397-08002B2CF9AE}" pid="4" name="MSIP_Label_90c2fedb-0da6-4717-8531-d16a1b9930f4_Method">
    <vt:lpwstr>Standard</vt:lpwstr>
  </property>
  <property fmtid="{D5CDD505-2E9C-101B-9397-08002B2CF9AE}" pid="5" name="MSIP_Label_90c2fedb-0da6-4717-8531-d16a1b9930f4_Name">
    <vt:lpwstr>90c2fedb-0da6-4717-8531-d16a1b9930f4</vt:lpwstr>
  </property>
  <property fmtid="{D5CDD505-2E9C-101B-9397-08002B2CF9AE}" pid="6" name="MSIP_Label_90c2fedb-0da6-4717-8531-d16a1b9930f4_SiteId">
    <vt:lpwstr>45597f60-6e37-4be7-acfb-4c9e23b261ea</vt:lpwstr>
  </property>
  <property fmtid="{D5CDD505-2E9C-101B-9397-08002B2CF9AE}" pid="7" name="MSIP_Label_90c2fedb-0da6-4717-8531-d16a1b9930f4_ActionId">
    <vt:lpwstr>af8074b7-8fb6-4b02-a733-c5b1530520bb</vt:lpwstr>
  </property>
  <property fmtid="{D5CDD505-2E9C-101B-9397-08002B2CF9AE}" pid="8" name="MSIP_Label_90c2fedb-0da6-4717-8531-d16a1b9930f4_ContentBits">
    <vt:lpwstr>0</vt:lpwstr>
  </property>
  <property fmtid="{D5CDD505-2E9C-101B-9397-08002B2CF9AE}" pid="9" name="Sensitivity">
    <vt:lpwstr>Internal</vt:lpwstr>
  </property>
  <property fmtid="{D5CDD505-2E9C-101B-9397-08002B2CF9AE}" pid="10" name="ContentTypeId">
    <vt:lpwstr>0x010100C554D84C26FE034A8D77B10EC864ACDF</vt:lpwstr>
  </property>
  <property fmtid="{D5CDD505-2E9C-101B-9397-08002B2CF9AE}" pid="11" name="MediaServiceImageTags">
    <vt:lpwstr/>
  </property>
</Properties>
</file>